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r\Desktop\Documents\MPT Hanked\Variku MS\"/>
    </mc:Choice>
  </mc:AlternateContent>
  <xr:revisionPtr revIDLastSave="0" documentId="13_ncr:1_{527BB10C-8909-4436-9A7C-A24F53E7C016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1" l="1"/>
  <c r="F91" i="11" l="1"/>
  <c r="F92" i="11"/>
  <c r="F93" i="11"/>
  <c r="F94" i="11"/>
  <c r="F95" i="11"/>
  <c r="F96" i="11"/>
  <c r="F97" i="11"/>
  <c r="F98" i="11"/>
  <c r="F99" i="11"/>
  <c r="F100" i="11"/>
  <c r="F101" i="11"/>
  <c r="F25" i="11"/>
  <c r="F26" i="11"/>
  <c r="F27" i="11"/>
  <c r="F45" i="11"/>
  <c r="F46" i="11"/>
  <c r="F47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8" i="11"/>
  <c r="F49" i="11"/>
  <c r="F50" i="11"/>
  <c r="F52" i="11"/>
  <c r="F29" i="11"/>
  <c r="F30" i="11"/>
  <c r="F31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8" i="11"/>
  <c r="F105" i="11" l="1"/>
  <c r="E106" i="11" s="1"/>
  <c r="F90" i="11"/>
  <c r="F67" i="11" l="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53" i="11" l="1"/>
  <c r="F62" i="11" l="1"/>
  <c r="F63" i="11"/>
  <c r="F64" i="11"/>
  <c r="F65" i="11"/>
  <c r="F66" i="11"/>
  <c r="F104" i="11" l="1"/>
  <c r="F103" i="11"/>
  <c r="F57" i="11" l="1"/>
  <c r="F58" i="11"/>
  <c r="F59" i="11" l="1"/>
  <c r="F60" i="11"/>
  <c r="F61" i="11"/>
  <c r="F54" i="11" l="1"/>
  <c r="E107" i="11" l="1"/>
  <c r="E108" i="11" l="1"/>
</calcChain>
</file>

<file path=xl/sharedStrings.xml><?xml version="1.0" encoding="utf-8"?>
<sst xmlns="http://schemas.openxmlformats.org/spreadsheetml/2006/main" count="213" uniqueCount="115">
  <si>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</si>
  <si>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</si>
  <si>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</si>
  <si>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</si>
  <si>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</si>
  <si>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</si>
  <si>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</si>
  <si>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</si>
  <si>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</si>
  <si>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</si>
  <si>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</si>
  <si>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</si>
  <si>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</si>
  <si>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</si>
  <si>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</si>
  <si>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</si>
  <si>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</si>
  <si>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</si>
  <si>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</si>
  <si>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>Truupide ehitamine ja rekonstrueerimine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</si>
  <si>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</si>
  <si>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</si>
  <si>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</si>
  <si>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</si>
  <si>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</si>
  <si>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</si>
  <si>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</si>
  <si>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</si>
  <si>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ha</t>
  </si>
  <si>
    <t>km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</si>
  <si>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</si>
  <si>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</si>
  <si>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</si>
  <si>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</si>
  <si>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</si>
  <si>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</si>
  <si>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</si>
  <si>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</si>
  <si>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</si>
  <si>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</si>
  <si>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</si>
  <si>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Tee parameetrite ja -elementide mahamärkimine (telg, servad, kraavide siseservad)</t>
  </si>
  <si>
    <t>Geotekstiili (Deklareeritud tõmbetugevus MD/CMD ≥20 kN/m, 5,0 m lai) paigaldamine tihendatud ja profileeritud muldele</t>
  </si>
  <si>
    <t>Kruusast teekatte ehitamine koos tihendamisega. Purustatud kruus, Positsioon nr. 6, L=4,5m, h=10cm, 0,47 m3/m (+materjal ja vedu karjäärist)</t>
  </si>
  <si>
    <t>Geotekstiili (Deklareeritud tõmbetugevus MD/CMD ≥20 kN/m, 5,0 m lai) paigaldamine tihendatud ja profileeritud tee-elemendi muldele</t>
  </si>
  <si>
    <t>Katte ehitamine koos tihendamisega, purustatud kruus Positsioon nr. 6, (h=10cm) (+materjal ja vedu karjäärist)</t>
  </si>
  <si>
    <t xml:space="preserve">Di 400mm plasttruubi torustiku, tüüp 40-PT, ehitamine (gofreeritud,Sn8) </t>
  </si>
  <si>
    <t xml:space="preserve">Di 500mm plasttruubi torustiku, tüüp 50-PT, ehitamine (gofreeritud,Sn8) </t>
  </si>
  <si>
    <t xml:space="preserve">Di 600mm plasttruubi torustiku, tüüp 60-PT, ehitamine (gofreeritud,Sn8) </t>
  </si>
  <si>
    <t>Puittaimestiku kändude juurimine</t>
  </si>
  <si>
    <t>Puude tükeldus ja väljatõstmine kraavist</t>
  </si>
  <si>
    <t>Kivide teisaldamine töötsoonist eemale</t>
  </si>
  <si>
    <t>Ehitusaegsete filtratsioonitõkke ekraanide paigaldus ja ehitustööde lõpus likvideerimine</t>
  </si>
  <si>
    <t>Settebasseini kaeve ekskavaatoriga, I-II gr. pinnas</t>
  </si>
  <si>
    <t>Uute veejuhtmete mahamärkimine</t>
  </si>
  <si>
    <t>Sette ekspluatatsioonieelne eemaldus (10% põhikaeve mahust)</t>
  </si>
  <si>
    <t>Mullavallide laialiajamine ja tasandamine (sh vanad kraavivallid)</t>
  </si>
  <si>
    <t>Voolutakistuste eemaldamine veejuhtme sängist</t>
  </si>
  <si>
    <t>Truupide mahamärkimine</t>
  </si>
  <si>
    <t xml:space="preserve">Di 800mm plasttruubi torustiku, tüüp 80-PT, ehitamine (gofreeritud,Sn8) </t>
  </si>
  <si>
    <t>2 otsakut</t>
  </si>
  <si>
    <t>Ø 50-60 sm truubi mattotsaku (50-60 MAO) rajamine</t>
  </si>
  <si>
    <t>Tee rajatiste mahamärkimine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</si>
  <si>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</si>
  <si>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</si>
  <si>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r>
      <t>m</t>
    </r>
    <r>
      <rPr>
        <vertAlign val="superscript"/>
        <sz val="8"/>
        <rFont val="Arial"/>
        <family val="2"/>
        <charset val="186"/>
      </rPr>
      <t>2</t>
    </r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</si>
  <si>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</si>
  <si>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Lisa 1 - Hinnapakkumuse vorm hankes "Variku maaparandussüsteemi ja Palejõe tee rekonstrueerimine"</t>
  </si>
  <si>
    <t>506,8 ha</t>
  </si>
  <si>
    <t>Variku maaparandussüsteemi rekonstrueerimine</t>
  </si>
  <si>
    <t>Variku maaparandussüsteemi rekonstrueerimine kokku</t>
  </si>
  <si>
    <t>Palejõe tee (6,31 km) rekonstrueerimine</t>
  </si>
  <si>
    <t>Palejõe tee (6,31 km) rekonstrueerimine kokku</t>
  </si>
  <si>
    <t>Võsa, peenmetsa ja metsa raie, koondamine hunnikutesse ja kokkuvedu 200m</t>
  </si>
  <si>
    <t>Ø 30-100 cm (r/b + plast) truubi torude väljatõstmine ja utiliseerimine</t>
  </si>
  <si>
    <t xml:space="preserve">Di 1000mm plasttruubi torustiku, tüüp 100-PT, ehitamine (gofreeritud,Sn8) </t>
  </si>
  <si>
    <t xml:space="preserve">Di 1200mm plasttruubi torustiku, tüüp 120-PT, ehitamine (gofreeritud,Sn8) </t>
  </si>
  <si>
    <t>Ø 40 sm truubi mattotsaku (40 MAO) rajamine</t>
  </si>
  <si>
    <t>Veejuhtme täitmine (kohaliku min. pinnas)</t>
  </si>
  <si>
    <t>Truubi setetest puhastamine, plasttruup Ø50, setet üle 1/2 Ø</t>
  </si>
  <si>
    <t>Koprapaisude likvideerimine (3 korda)</t>
  </si>
  <si>
    <t>Settebasseini kaeve ekskavaatoriga, III gr. pinnas</t>
  </si>
  <si>
    <t>Settebasseini kaevepinnase laialiplaneerimine buldooseriga lüke 20 m</t>
  </si>
  <si>
    <t>Kiviprisma ehitamine settebasseini (kivi Ø 15-30 cm)</t>
  </si>
  <si>
    <t>RK - Rekonstrueeritava kuivenduskraavi kaeve</t>
  </si>
  <si>
    <t>RE - Rekonstrueeritava eesvoolu kaeve</t>
  </si>
  <si>
    <t>RT - Rekonstrueeritava teekraavi kaeve</t>
  </si>
  <si>
    <t>EK - Ehitatava kuivenduskraavi kaeve</t>
  </si>
  <si>
    <t>ET - Ehitatava teekraavi kaeve</t>
  </si>
  <si>
    <t>Veejuhtme põhja ja nõlvajalami kindlustamine killustikuga, fr. 31,5/63 mm, h=12 cm</t>
  </si>
  <si>
    <r>
      <t>m</t>
    </r>
    <r>
      <rPr>
        <vertAlign val="superscript"/>
        <sz val="8"/>
        <rFont val="Arial"/>
        <family val="2"/>
      </rPr>
      <t>2</t>
    </r>
  </si>
  <si>
    <t>EN - Ehitatava nõva kaeve</t>
  </si>
  <si>
    <t>Teealuse mahalükkamine/koorimine/tasandamine ning vedu tee rajatiste mulde ehitamiseks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</si>
  <si>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</si>
  <si>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Huumuspinnase koorimine ning kooritud aluse tihendamine teemulde laiendamiseks; hkeskm=0,20 m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</si>
  <si>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</si>
  <si>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Tee mulde ehitus/laiendus ET-st saadud pinnasest koos tihendamisega</t>
  </si>
  <si>
    <t>Kruusast teealuse ehitamine koos tihendamisega. Sorteeritud kruus, Positsioon nr. 4, L=4,8m, h=20cm (+materjal ja vedu karjäärist)</t>
  </si>
  <si>
    <t>M1 - Mahasõidukoht (R=10m, L=20m) muldkeha ja katendi ehitamine koos tihendamisega s.h.</t>
  </si>
  <si>
    <t>Aluse ehitamine koos tihendamisega, sorteeritud kruus Positsioon nr. 4, (h=20cm) (+materjal ja vedu karjäärist)</t>
  </si>
  <si>
    <t>Muldkeha ehitamine (teepinna koorimisel saadud pinnas), H=30 cm</t>
  </si>
  <si>
    <t>M2 - Mahasõidukoht (R=10m, L=30m) muldkeha ja katendi ehitamine koos tihendamisega s.h.</t>
  </si>
  <si>
    <t>M3 - Mahasõidukoht (R=10m, L=10m) muldkeha ja katendi ehitamine koos tihendamisega s.h.</t>
  </si>
  <si>
    <t>M7 - Mahasõidukoht (R=12,5m, L=20m) muldkeha ja katendi ehitamine koos tihendamisega s.h.</t>
  </si>
  <si>
    <t>M9 - Mahasõidukoht (R=12,5m, L=50m) muldkeha ja katendi ehitamine koos tihendamisega s.h.</t>
  </si>
  <si>
    <t>R-T- teede T-kujuline ristmik muldkeha ja katendi ehitamine koos tihendamisega s.h.</t>
  </si>
  <si>
    <t>MS - möödasõidukoht (L=40 m) muldkeha ja katendi ehitamine koos tihendamisega s.h.</t>
  </si>
  <si>
    <t>1 kompl.</t>
  </si>
  <si>
    <t>Di 300mm plasttruubi torustiku, tüüp 30-PT, a. 9m ehitamine ilma otsakuta (gofreeritud, Sn8) (tüüpjoonis 1.7 2008a)</t>
  </si>
  <si>
    <t>Otsakute lammutus (kivi; r/b) ja utiliseerimine (sh T9 ja T10 betoonplaadid)</t>
  </si>
  <si>
    <t>Ø 60 cm truubi kiviotsak kivikindlustusega (60-KOK) rajamine</t>
  </si>
  <si>
    <t>Ø 80 cm truubi kiviotsak kivikindlustusega (80-KOK) rajamine</t>
  </si>
  <si>
    <t>Ø 100 cm truubi kiviotsak kivikindlustusega (100-KOK) rajamine</t>
  </si>
  <si>
    <t>Ø 120 cm truubi kiviotsak kivikindlustusega (120-KOK) rajamine</t>
  </si>
  <si>
    <t>Truubi tähispostide paigaldamine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</si>
</sst>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0" fontId="2" fillId="0" borderId="0"/>
    <xf numFmtId="1" fontId="2" fillId="0" borderId="14" applyAlignment="0"/>
    <xf numFmtId="0" fontId="7" fillId="0" borderId="0"/>
  </cellStyleXfs>
  <cellXfs count="102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>
      <alignment vertical="center" wrapText="1"/>
    </xf>
    <xf numFmtId="4" fontId="3" fillId="0" borderId="26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4" fontId="4" fillId="0" borderId="23" xfId="0" applyNumberFormat="1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3" fontId="30" fillId="0" borderId="14" xfId="0" applyNumberFormat="1" applyFont="1" applyBorder="1" applyAlignment="1">
      <alignment vertical="center"/>
    </xf>
    <xf numFmtId="4" fontId="30" fillId="0" borderId="14" xfId="0" applyNumberFormat="1" applyFont="1" applyBorder="1" applyAlignment="1">
      <alignment horizontal="right" vertical="center"/>
    </xf>
    <xf numFmtId="4" fontId="30" fillId="0" borderId="14" xfId="0" applyNumberFormat="1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2" fontId="6" fillId="0" borderId="0" xfId="0" applyNumberFormat="1" applyFont="1" applyAlignment="1">
      <alignment vertical="center"/>
    </xf>
    <xf numFmtId="4" fontId="3" fillId="0" borderId="38" xfId="0" applyNumberFormat="1" applyFont="1" applyBorder="1" applyAlignment="1">
      <alignment horizontal="right" vertical="center" wrapText="1"/>
    </xf>
    <xf numFmtId="0" fontId="3" fillId="0" borderId="14" xfId="71" applyFont="1" applyBorder="1" applyAlignment="1">
      <alignment vertical="center" wrapText="1"/>
    </xf>
    <xf numFmtId="0" fontId="3" fillId="24" borderId="14" xfId="0" applyFont="1" applyFill="1" applyBorder="1" applyAlignment="1">
      <alignment horizontal="center" vertical="center"/>
    </xf>
    <xf numFmtId="1" fontId="31" fillId="0" borderId="14" xfId="57" applyFont="1" applyAlignment="1">
      <alignment horizontal="right" vertical="center" wrapText="1"/>
    </xf>
    <xf numFmtId="0" fontId="31" fillId="0" borderId="14" xfId="42" applyFont="1" applyBorder="1" applyAlignment="1">
      <alignment horizontal="right" vertical="center" wrapText="1"/>
    </xf>
    <xf numFmtId="0" fontId="3" fillId="0" borderId="14" xfId="72" applyFont="1" applyBorder="1" applyAlignment="1">
      <alignment vertical="center" wrapText="1"/>
    </xf>
    <xf numFmtId="0" fontId="3" fillId="0" borderId="14" xfId="72" applyFont="1" applyBorder="1" applyAlignment="1">
      <alignment vertical="center"/>
    </xf>
    <xf numFmtId="1" fontId="3" fillId="0" borderId="14" xfId="0" applyNumberFormat="1" applyFont="1" applyBorder="1" applyAlignment="1">
      <alignment horizontal="right" vertical="center"/>
    </xf>
    <xf numFmtId="3" fontId="3" fillId="0" borderId="14" xfId="0" applyNumberFormat="1" applyFont="1" applyBorder="1" applyAlignment="1">
      <alignment horizontal="right" vertical="center"/>
    </xf>
    <xf numFmtId="0" fontId="32" fillId="0" borderId="14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4" xfId="0" applyFont="1" applyBorder="1" applyAlignment="1">
      <alignment vertical="center" wrapText="1"/>
    </xf>
    <xf numFmtId="0" fontId="33" fillId="0" borderId="14" xfId="0" applyFont="1" applyBorder="1" applyAlignment="1">
      <alignment horizontal="center" vertical="center"/>
    </xf>
    <xf numFmtId="1" fontId="3" fillId="0" borderId="14" xfId="73" applyFont="1" applyAlignment="1">
      <alignment horizontal="left" vertical="center"/>
    </xf>
    <xf numFmtId="0" fontId="3" fillId="0" borderId="14" xfId="61" applyFont="1" applyBorder="1" applyAlignment="1">
      <alignment vertical="center" wrapText="1"/>
    </xf>
    <xf numFmtId="0" fontId="4" fillId="0" borderId="14" xfId="42" applyFont="1" applyBorder="1" applyAlignment="1">
      <alignment vertical="center" wrapText="1"/>
    </xf>
    <xf numFmtId="165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4" fillId="0" borderId="14" xfId="55" applyFont="1" applyBorder="1" applyAlignment="1">
      <alignment horizontal="left" vertical="center" wrapText="1"/>
    </xf>
    <xf numFmtId="1" fontId="32" fillId="0" borderId="14" xfId="0" applyNumberFormat="1" applyFont="1" applyBorder="1" applyAlignment="1">
      <alignment horizontal="right" vertical="center"/>
    </xf>
    <xf numFmtId="2" fontId="32" fillId="0" borderId="14" xfId="0" applyNumberFormat="1" applyFont="1" applyBorder="1" applyAlignment="1">
      <alignment horizontal="right" vertical="center"/>
    </xf>
    <xf numFmtId="164" fontId="32" fillId="0" borderId="14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left" vertical="center" wrapText="1"/>
    </xf>
    <xf numFmtId="165" fontId="4" fillId="0" borderId="14" xfId="55" applyNumberFormat="1" applyFont="1" applyBorder="1" applyAlignment="1">
      <alignment horizontal="left" vertical="center" wrapText="1"/>
    </xf>
    <xf numFmtId="165" fontId="31" fillId="0" borderId="14" xfId="55" applyNumberFormat="1" applyFont="1" applyBorder="1" applyAlignment="1">
      <alignment horizontal="right" vertical="center" wrapText="1"/>
    </xf>
    <xf numFmtId="0" fontId="30" fillId="0" borderId="14" xfId="42" applyFont="1" applyBorder="1" applyAlignment="1">
      <alignment horizontal="center" vertical="center"/>
    </xf>
    <xf numFmtId="1" fontId="3" fillId="0" borderId="14" xfId="74" applyNumberFormat="1" applyFont="1" applyBorder="1" applyAlignment="1">
      <alignment horizontal="right" vertical="center"/>
    </xf>
    <xf numFmtId="0" fontId="3" fillId="0" borderId="14" xfId="42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9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right" vertical="center" wrapText="1"/>
    </xf>
    <xf numFmtId="4" fontId="4" fillId="0" borderId="36" xfId="0" applyNumberFormat="1" applyFont="1" applyBorder="1" applyAlignment="1">
      <alignment horizontal="center" vertical="center" wrapText="1"/>
    </xf>
    <xf numFmtId="4" fontId="4" fillId="0" borderId="3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4" fillId="0" borderId="2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right" vertical="center"/>
    </xf>
    <xf numFmtId="0" fontId="4" fillId="0" borderId="32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Ranna vahtkonna teeOM3.4" xfId="74" xr:uid="{B2FFA61C-72DA-448B-A50C-B955F2269B43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3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2" xr:uid="{427695F2-52CA-49A0-BD38-49CDCE12B159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21"/>
  <sheetViews>
    <sheetView tabSelected="1" topLeftCell="A90" workbookViewId="0">
      <selection activeCell="A102" sqref="A102:F10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6" customFormat="1" ht="45.6" customHeight="1" x14ac:dyDescent="0.25">
      <c r="A1" s="70" t="s">
        <v>67</v>
      </c>
      <c r="B1" s="71"/>
      <c r="C1" s="71"/>
      <c r="D1" s="71"/>
      <c r="E1" s="71"/>
      <c r="F1" s="71"/>
    </row>
    <row r="2" spans="1:50" s="16" customFormat="1" ht="12.75" customHeight="1" x14ac:dyDescent="0.25">
      <c r="A2" s="3"/>
      <c r="B2" s="6"/>
      <c r="C2" s="3"/>
      <c r="D2" s="9"/>
      <c r="E2" s="7"/>
      <c r="F2" s="7"/>
    </row>
    <row r="3" spans="1:50" s="16" customFormat="1" ht="15" x14ac:dyDescent="0.25">
      <c r="A3" s="5" t="s">
        <v>16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2" t="s">
        <v>3</v>
      </c>
      <c r="B5" s="75" t="s">
        <v>1</v>
      </c>
      <c r="C5" s="75" t="s">
        <v>4</v>
      </c>
      <c r="D5" s="75" t="s">
        <v>5</v>
      </c>
      <c r="E5" s="78" t="s">
        <v>6</v>
      </c>
      <c r="F5" s="81" t="s">
        <v>7</v>
      </c>
    </row>
    <row r="6" spans="1:50" s="4" customFormat="1" ht="13.2" x14ac:dyDescent="0.25">
      <c r="A6" s="73"/>
      <c r="B6" s="76"/>
      <c r="C6" s="76"/>
      <c r="D6" s="76"/>
      <c r="E6" s="79"/>
      <c r="F6" s="82"/>
      <c r="G6" s="1"/>
      <c r="H6" s="1"/>
      <c r="I6" s="1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</row>
    <row r="7" spans="1:50" s="4" customFormat="1" ht="12.75" customHeight="1" thickBot="1" x14ac:dyDescent="0.3">
      <c r="A7" s="74"/>
      <c r="B7" s="77"/>
      <c r="C7" s="77"/>
      <c r="D7" s="13" t="s">
        <v>68</v>
      </c>
      <c r="E7" s="80"/>
      <c r="F7" s="83"/>
      <c r="G7" s="1"/>
      <c r="H7" s="1"/>
      <c r="I7" s="1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</row>
    <row r="8" spans="1:50" s="4" customFormat="1" ht="12.75" customHeight="1" x14ac:dyDescent="0.25">
      <c r="A8" s="96" t="s">
        <v>69</v>
      </c>
      <c r="B8" s="97"/>
      <c r="C8" s="97"/>
      <c r="D8" s="97"/>
      <c r="E8" s="97"/>
      <c r="F8" s="98"/>
      <c r="G8" s="1"/>
      <c r="H8" s="1"/>
      <c r="I8" s="1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</row>
    <row r="9" spans="1:50" s="4" customFormat="1" ht="12.75" customHeight="1" x14ac:dyDescent="0.25">
      <c r="A9" s="64" t="s">
        <v>18</v>
      </c>
      <c r="B9" s="65"/>
      <c r="C9" s="65"/>
      <c r="D9" s="65"/>
      <c r="E9" s="65"/>
      <c r="F9" s="66"/>
      <c r="G9" s="1"/>
      <c r="H9" s="1"/>
      <c r="I9" s="1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</row>
    <row r="10" spans="1:50" s="4" customFormat="1" ht="10.8" customHeight="1" x14ac:dyDescent="0.25">
      <c r="A10" s="12">
        <v>1</v>
      </c>
      <c r="B10" s="33" t="s">
        <v>73</v>
      </c>
      <c r="C10" s="34" t="s">
        <v>13</v>
      </c>
      <c r="D10" s="39">
        <v>20</v>
      </c>
      <c r="E10" s="21"/>
      <c r="F10" s="11">
        <f t="shared" ref="F10:F15" si="0">SUM(D10*E10)</f>
        <v>0</v>
      </c>
      <c r="G10" s="1"/>
      <c r="H10" s="1"/>
      <c r="I10" s="1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</row>
    <row r="11" spans="1:50" s="4" customFormat="1" ht="10.8" customHeight="1" x14ac:dyDescent="0.25">
      <c r="A11" s="12">
        <v>2</v>
      </c>
      <c r="B11" s="41" t="s">
        <v>49</v>
      </c>
      <c r="C11" s="42" t="s">
        <v>28</v>
      </c>
      <c r="D11" s="52">
        <v>24.15</v>
      </c>
      <c r="E11" s="21"/>
      <c r="F11" s="11">
        <f>SUM(D11*E11)</f>
        <v>0</v>
      </c>
      <c r="G11" s="1"/>
      <c r="H11" s="1"/>
      <c r="I11" s="31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50" s="4" customFormat="1" ht="10.8" customHeight="1" x14ac:dyDescent="0.25">
      <c r="A12" s="12">
        <v>3</v>
      </c>
      <c r="B12" s="41" t="s">
        <v>50</v>
      </c>
      <c r="C12" s="42" t="s">
        <v>13</v>
      </c>
      <c r="D12" s="51">
        <v>209</v>
      </c>
      <c r="E12" s="32"/>
      <c r="F12" s="11">
        <f t="shared" si="0"/>
        <v>0</v>
      </c>
      <c r="G12" s="1"/>
      <c r="H12" s="1"/>
      <c r="I12" s="31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</row>
    <row r="13" spans="1:50" s="4" customFormat="1" ht="10.8" customHeight="1" x14ac:dyDescent="0.25">
      <c r="A13" s="12">
        <v>4</v>
      </c>
      <c r="B13" s="41" t="s">
        <v>57</v>
      </c>
      <c r="C13" s="42" t="s">
        <v>29</v>
      </c>
      <c r="D13" s="52">
        <v>2.52</v>
      </c>
      <c r="E13" s="32"/>
      <c r="F13" s="11">
        <f t="shared" si="0"/>
        <v>0</v>
      </c>
      <c r="G13" s="1"/>
      <c r="H13" s="1"/>
      <c r="I13" s="31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</row>
    <row r="14" spans="1:50" s="4" customFormat="1" ht="10.199999999999999" customHeight="1" x14ac:dyDescent="0.25">
      <c r="A14" s="12">
        <v>5</v>
      </c>
      <c r="B14" s="41" t="s">
        <v>80</v>
      </c>
      <c r="C14" s="42" t="s">
        <v>14</v>
      </c>
      <c r="D14" s="51">
        <v>1</v>
      </c>
      <c r="E14" s="32"/>
      <c r="F14" s="11">
        <f t="shared" si="0"/>
        <v>0</v>
      </c>
      <c r="G14" s="1"/>
      <c r="H14" s="1"/>
      <c r="I14" s="31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</row>
    <row r="15" spans="1:50" s="4" customFormat="1" ht="10.8" customHeight="1" x14ac:dyDescent="0.25">
      <c r="A15" s="12">
        <v>6</v>
      </c>
      <c r="B15" s="41" t="s">
        <v>51</v>
      </c>
      <c r="C15" s="42" t="s">
        <v>30</v>
      </c>
      <c r="D15" s="51">
        <v>56</v>
      </c>
      <c r="E15" s="32"/>
      <c r="F15" s="11">
        <f t="shared" si="0"/>
        <v>0</v>
      </c>
      <c r="G15" s="1"/>
      <c r="H15" s="1"/>
      <c r="I15" s="31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</row>
    <row r="16" spans="1:50" s="4" customFormat="1" ht="21.6" customHeight="1" x14ac:dyDescent="0.25">
      <c r="A16" s="12">
        <v>7</v>
      </c>
      <c r="B16" s="41" t="s">
        <v>52</v>
      </c>
      <c r="C16" s="42" t="s">
        <v>14</v>
      </c>
      <c r="D16" s="51">
        <v>2</v>
      </c>
      <c r="E16" s="32"/>
      <c r="F16" s="11">
        <f t="shared" ref="F16:F28" si="1">SUM(D16*E16)</f>
        <v>0</v>
      </c>
      <c r="G16" s="1"/>
      <c r="H16" s="1"/>
      <c r="I16" s="31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</row>
    <row r="17" spans="1:50" s="4" customFormat="1" ht="10.8" customHeight="1" x14ac:dyDescent="0.25">
      <c r="A17" s="12">
        <v>8</v>
      </c>
      <c r="B17" s="43" t="s">
        <v>53</v>
      </c>
      <c r="C17" s="42" t="s">
        <v>30</v>
      </c>
      <c r="D17" s="51">
        <v>528</v>
      </c>
      <c r="E17" s="32"/>
      <c r="F17" s="11">
        <f t="shared" si="1"/>
        <v>0</v>
      </c>
      <c r="G17" s="1"/>
      <c r="H17" s="1"/>
      <c r="I17" s="1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</row>
    <row r="18" spans="1:50" s="4" customFormat="1" ht="10.8" customHeight="1" x14ac:dyDescent="0.25">
      <c r="A18" s="12">
        <v>9</v>
      </c>
      <c r="B18" s="43" t="s">
        <v>81</v>
      </c>
      <c r="C18" s="42" t="s">
        <v>30</v>
      </c>
      <c r="D18" s="51">
        <v>226</v>
      </c>
      <c r="E18" s="32"/>
      <c r="F18" s="11">
        <f>SUM(D18*E18)</f>
        <v>0</v>
      </c>
      <c r="G18" s="1"/>
      <c r="H18" s="1"/>
      <c r="I18" s="1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</row>
    <row r="19" spans="1:50" s="4" customFormat="1" ht="10.8" customHeight="1" x14ac:dyDescent="0.25">
      <c r="A19" s="12">
        <v>10</v>
      </c>
      <c r="B19" s="43" t="s">
        <v>82</v>
      </c>
      <c r="C19" s="42" t="s">
        <v>30</v>
      </c>
      <c r="D19" s="51">
        <v>452</v>
      </c>
      <c r="E19" s="32"/>
      <c r="F19" s="11">
        <f t="shared" si="1"/>
        <v>0</v>
      </c>
      <c r="G19" s="1"/>
      <c r="H19" s="1"/>
      <c r="I19" s="1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</row>
    <row r="20" spans="1:50" s="4" customFormat="1" ht="10.8" customHeight="1" x14ac:dyDescent="0.25">
      <c r="A20" s="12">
        <v>11</v>
      </c>
      <c r="B20" s="43" t="s">
        <v>83</v>
      </c>
      <c r="C20" s="44" t="s">
        <v>14</v>
      </c>
      <c r="D20" s="51">
        <v>1</v>
      </c>
      <c r="E20" s="32"/>
      <c r="F20" s="11">
        <f t="shared" si="1"/>
        <v>0</v>
      </c>
      <c r="G20" s="1"/>
      <c r="H20" s="1"/>
      <c r="I20" s="1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</row>
    <row r="21" spans="1:50" s="4" customFormat="1" ht="10.8" customHeight="1" x14ac:dyDescent="0.25">
      <c r="A21" s="12">
        <v>12</v>
      </c>
      <c r="B21" s="41" t="s">
        <v>54</v>
      </c>
      <c r="C21" s="42" t="s">
        <v>29</v>
      </c>
      <c r="D21" s="53">
        <v>3.5839999999999996</v>
      </c>
      <c r="E21" s="32"/>
      <c r="F21" s="11">
        <f t="shared" si="1"/>
        <v>0</v>
      </c>
      <c r="G21" s="1"/>
      <c r="H21" s="1"/>
      <c r="I21" s="1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</row>
    <row r="22" spans="1:50" s="4" customFormat="1" ht="10.8" customHeight="1" x14ac:dyDescent="0.25">
      <c r="A22" s="12">
        <v>13</v>
      </c>
      <c r="B22" s="41" t="s">
        <v>84</v>
      </c>
      <c r="C22" s="42" t="s">
        <v>29</v>
      </c>
      <c r="D22" s="53">
        <v>19.788</v>
      </c>
      <c r="E22" s="32"/>
      <c r="F22" s="11">
        <f t="shared" si="1"/>
        <v>0</v>
      </c>
      <c r="G22" s="1"/>
      <c r="H22" s="1"/>
      <c r="I22" s="1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</row>
    <row r="23" spans="1:50" s="4" customFormat="1" ht="10.8" customHeight="1" x14ac:dyDescent="0.25">
      <c r="A23" s="12">
        <v>14</v>
      </c>
      <c r="B23" s="41" t="s">
        <v>85</v>
      </c>
      <c r="C23" s="42" t="s">
        <v>29</v>
      </c>
      <c r="D23" s="53">
        <v>0.29199999999999998</v>
      </c>
      <c r="E23" s="32"/>
      <c r="F23" s="11">
        <f t="shared" si="1"/>
        <v>0</v>
      </c>
      <c r="G23" s="1"/>
      <c r="H23" s="1"/>
      <c r="I23" s="1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</row>
    <row r="24" spans="1:50" s="4" customFormat="1" ht="10.8" customHeight="1" x14ac:dyDescent="0.25">
      <c r="A24" s="12">
        <v>15</v>
      </c>
      <c r="B24" s="41" t="s">
        <v>86</v>
      </c>
      <c r="C24" s="42" t="s">
        <v>29</v>
      </c>
      <c r="D24" s="53">
        <v>6.3029999999999999</v>
      </c>
      <c r="E24" s="32"/>
      <c r="F24" s="11">
        <f t="shared" si="1"/>
        <v>0</v>
      </c>
      <c r="G24" s="1"/>
      <c r="H24" s="1"/>
      <c r="I24" s="1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</row>
    <row r="25" spans="1:50" s="4" customFormat="1" ht="10.8" customHeight="1" x14ac:dyDescent="0.25">
      <c r="A25" s="12">
        <v>16</v>
      </c>
      <c r="B25" s="41" t="s">
        <v>87</v>
      </c>
      <c r="C25" s="42" t="s">
        <v>29</v>
      </c>
      <c r="D25" s="53">
        <v>0.46400000000000002</v>
      </c>
      <c r="E25" s="32"/>
      <c r="F25" s="11">
        <f t="shared" ref="F25:F27" si="2">SUM(D25*E25)</f>
        <v>0</v>
      </c>
      <c r="G25" s="1"/>
      <c r="H25" s="1"/>
      <c r="I25" s="1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</row>
    <row r="26" spans="1:50" s="4" customFormat="1" ht="10.8" customHeight="1" x14ac:dyDescent="0.25">
      <c r="A26" s="12">
        <v>17</v>
      </c>
      <c r="B26" s="41" t="s">
        <v>88</v>
      </c>
      <c r="C26" s="42" t="s">
        <v>29</v>
      </c>
      <c r="D26" s="53">
        <v>2.6789999999999998</v>
      </c>
      <c r="E26" s="32"/>
      <c r="F26" s="11">
        <f t="shared" si="2"/>
        <v>0</v>
      </c>
      <c r="G26" s="1"/>
      <c r="H26" s="1"/>
      <c r="I26" s="1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</row>
    <row r="27" spans="1:50" s="4" customFormat="1" ht="10.8" customHeight="1" x14ac:dyDescent="0.25">
      <c r="A27" s="12">
        <v>18</v>
      </c>
      <c r="B27" s="41" t="s">
        <v>91</v>
      </c>
      <c r="C27" s="42" t="s">
        <v>29</v>
      </c>
      <c r="D27" s="53">
        <v>0.55200000000000005</v>
      </c>
      <c r="E27" s="32"/>
      <c r="F27" s="11">
        <f t="shared" si="2"/>
        <v>0</v>
      </c>
      <c r="G27" s="1"/>
      <c r="H27" s="1"/>
      <c r="I27" s="1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</row>
    <row r="28" spans="1:50" s="4" customFormat="1" ht="10.8" customHeight="1" x14ac:dyDescent="0.25">
      <c r="A28" s="12">
        <v>19</v>
      </c>
      <c r="B28" s="41" t="s">
        <v>55</v>
      </c>
      <c r="C28" s="42" t="s">
        <v>29</v>
      </c>
      <c r="D28" s="53">
        <v>30.077999999999999</v>
      </c>
      <c r="E28" s="32"/>
      <c r="F28" s="11">
        <f t="shared" si="1"/>
        <v>0</v>
      </c>
      <c r="G28" s="1"/>
      <c r="H28" s="1"/>
      <c r="I28" s="1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</row>
    <row r="29" spans="1:50" s="4" customFormat="1" ht="10.8" customHeight="1" x14ac:dyDescent="0.25">
      <c r="A29" s="12">
        <v>20</v>
      </c>
      <c r="B29" s="41" t="s">
        <v>56</v>
      </c>
      <c r="C29" s="42" t="s">
        <v>29</v>
      </c>
      <c r="D29" s="53">
        <v>30.077999999999999</v>
      </c>
      <c r="E29" s="32"/>
      <c r="F29" s="11">
        <f t="shared" ref="F29:F31" si="3">SUM(D29*E29)</f>
        <v>0</v>
      </c>
      <c r="G29" s="1"/>
      <c r="H29" s="1"/>
      <c r="I29" s="1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</row>
    <row r="30" spans="1:50" s="4" customFormat="1" ht="21.6" customHeight="1" x14ac:dyDescent="0.25">
      <c r="A30" s="12">
        <v>21</v>
      </c>
      <c r="B30" s="41" t="s">
        <v>89</v>
      </c>
      <c r="C30" s="42" t="s">
        <v>90</v>
      </c>
      <c r="D30" s="51">
        <v>216</v>
      </c>
      <c r="E30" s="32"/>
      <c r="F30" s="11">
        <f t="shared" si="3"/>
        <v>0</v>
      </c>
      <c r="G30" s="1"/>
      <c r="H30" s="1"/>
      <c r="I30" s="1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</row>
    <row r="31" spans="1:50" s="4" customFormat="1" ht="21.6" customHeight="1" x14ac:dyDescent="0.25">
      <c r="A31" s="12">
        <v>22</v>
      </c>
      <c r="B31" s="37" t="s">
        <v>108</v>
      </c>
      <c r="C31" s="42" t="s">
        <v>14</v>
      </c>
      <c r="D31" s="51">
        <v>56</v>
      </c>
      <c r="E31" s="32"/>
      <c r="F31" s="11">
        <f t="shared" si="3"/>
        <v>0</v>
      </c>
      <c r="G31" s="1"/>
      <c r="H31" s="1"/>
      <c r="I31" s="1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</row>
    <row r="32" spans="1:50" s="4" customFormat="1" ht="12.75" customHeight="1" x14ac:dyDescent="0.25">
      <c r="A32" s="64" t="s">
        <v>19</v>
      </c>
      <c r="B32" s="65"/>
      <c r="C32" s="65"/>
      <c r="D32" s="65"/>
      <c r="E32" s="65"/>
      <c r="F32" s="66"/>
      <c r="G32" s="1"/>
      <c r="H32" s="1"/>
      <c r="I32" s="1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</row>
    <row r="33" spans="1:50" s="4" customFormat="1" ht="10.8" customHeight="1" x14ac:dyDescent="0.25">
      <c r="A33" s="12">
        <v>23</v>
      </c>
      <c r="B33" s="41" t="s">
        <v>58</v>
      </c>
      <c r="C33" s="42" t="s">
        <v>14</v>
      </c>
      <c r="D33" s="51">
        <v>59</v>
      </c>
      <c r="E33" s="10"/>
      <c r="F33" s="11">
        <f t="shared" ref="F33:F40" si="4">SUM(D33*E33)</f>
        <v>0</v>
      </c>
      <c r="G33" s="1"/>
      <c r="H33" s="1"/>
      <c r="I33" s="1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</row>
    <row r="34" spans="1:50" s="4" customFormat="1" ht="10.8" customHeight="1" x14ac:dyDescent="0.25">
      <c r="A34" s="12">
        <v>24</v>
      </c>
      <c r="B34" s="41" t="s">
        <v>74</v>
      </c>
      <c r="C34" s="42" t="s">
        <v>15</v>
      </c>
      <c r="D34" s="51">
        <v>250</v>
      </c>
      <c r="E34" s="10"/>
      <c r="F34" s="11">
        <f t="shared" ref="F34" si="5">SUM(D34*E34)</f>
        <v>0</v>
      </c>
      <c r="G34" s="1"/>
      <c r="H34" s="1"/>
      <c r="I34" s="1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</row>
    <row r="35" spans="1:50" s="4" customFormat="1" ht="10.8" customHeight="1" x14ac:dyDescent="0.25">
      <c r="A35" s="12">
        <v>25</v>
      </c>
      <c r="B35" s="41" t="s">
        <v>109</v>
      </c>
      <c r="C35" s="42" t="s">
        <v>30</v>
      </c>
      <c r="D35" s="51">
        <v>21</v>
      </c>
      <c r="E35" s="10"/>
      <c r="F35" s="11">
        <f t="shared" si="4"/>
        <v>0</v>
      </c>
      <c r="G35" s="1"/>
      <c r="H35" s="1"/>
      <c r="I35" s="1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</row>
    <row r="36" spans="1:50" s="4" customFormat="1" ht="10.8" customHeight="1" x14ac:dyDescent="0.25">
      <c r="A36" s="12">
        <v>26</v>
      </c>
      <c r="B36" s="38" t="s">
        <v>46</v>
      </c>
      <c r="C36" s="42" t="s">
        <v>15</v>
      </c>
      <c r="D36" s="51">
        <v>171</v>
      </c>
      <c r="E36" s="10"/>
      <c r="F36" s="11">
        <f t="shared" si="4"/>
        <v>0</v>
      </c>
      <c r="G36" s="1"/>
      <c r="H36" s="1"/>
      <c r="I36" s="1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</row>
    <row r="37" spans="1:50" s="4" customFormat="1" ht="10.8" customHeight="1" x14ac:dyDescent="0.25">
      <c r="A37" s="12">
        <v>27</v>
      </c>
      <c r="B37" s="38" t="s">
        <v>47</v>
      </c>
      <c r="C37" s="42" t="s">
        <v>15</v>
      </c>
      <c r="D37" s="51">
        <v>345</v>
      </c>
      <c r="E37" s="10"/>
      <c r="F37" s="11">
        <f t="shared" si="4"/>
        <v>0</v>
      </c>
      <c r="G37" s="1"/>
      <c r="H37" s="1"/>
      <c r="I37" s="1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</row>
    <row r="38" spans="1:50" s="4" customFormat="1" ht="10.8" customHeight="1" x14ac:dyDescent="0.25">
      <c r="A38" s="12">
        <v>28</v>
      </c>
      <c r="B38" s="38" t="s">
        <v>48</v>
      </c>
      <c r="C38" s="42" t="s">
        <v>15</v>
      </c>
      <c r="D38" s="51">
        <v>67</v>
      </c>
      <c r="E38" s="10"/>
      <c r="F38" s="11">
        <f t="shared" si="4"/>
        <v>0</v>
      </c>
      <c r="G38" s="1"/>
      <c r="H38" s="1"/>
      <c r="I38" s="1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</row>
    <row r="39" spans="1:50" s="4" customFormat="1" ht="10.8" customHeight="1" x14ac:dyDescent="0.25">
      <c r="A39" s="12">
        <v>29</v>
      </c>
      <c r="B39" s="38" t="s">
        <v>59</v>
      </c>
      <c r="C39" s="42" t="s">
        <v>15</v>
      </c>
      <c r="D39" s="51">
        <v>10</v>
      </c>
      <c r="E39" s="10"/>
      <c r="F39" s="11">
        <f t="shared" ref="F39" si="6">SUM(D39*E39)</f>
        <v>0</v>
      </c>
      <c r="G39" s="1"/>
      <c r="H39" s="1"/>
      <c r="I39" s="1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</row>
    <row r="40" spans="1:50" s="4" customFormat="1" ht="10.8" customHeight="1" x14ac:dyDescent="0.25">
      <c r="A40" s="12">
        <v>30</v>
      </c>
      <c r="B40" s="38" t="s">
        <v>75</v>
      </c>
      <c r="C40" s="42" t="s">
        <v>15</v>
      </c>
      <c r="D40" s="51">
        <v>31</v>
      </c>
      <c r="E40" s="10"/>
      <c r="F40" s="11">
        <f t="shared" si="4"/>
        <v>0</v>
      </c>
      <c r="G40" s="1"/>
      <c r="H40" s="1"/>
      <c r="I40" s="1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</row>
    <row r="41" spans="1:50" s="4" customFormat="1" ht="10.8" customHeight="1" x14ac:dyDescent="0.25">
      <c r="A41" s="12">
        <v>31</v>
      </c>
      <c r="B41" s="38" t="s">
        <v>76</v>
      </c>
      <c r="C41" s="42" t="s">
        <v>15</v>
      </c>
      <c r="D41" s="51">
        <v>18</v>
      </c>
      <c r="E41" s="10"/>
      <c r="F41" s="11">
        <f t="shared" ref="F41" si="7">SUM(D41*E41)</f>
        <v>0</v>
      </c>
      <c r="G41" s="1"/>
      <c r="H41" s="1"/>
      <c r="I41" s="1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</row>
    <row r="42" spans="1:50" s="4" customFormat="1" ht="10.8" customHeight="1" x14ac:dyDescent="0.25">
      <c r="A42" s="12">
        <v>32</v>
      </c>
      <c r="B42" s="45" t="s">
        <v>77</v>
      </c>
      <c r="C42" s="42" t="s">
        <v>60</v>
      </c>
      <c r="D42" s="51">
        <v>17</v>
      </c>
      <c r="E42" s="10"/>
      <c r="F42" s="11">
        <f t="shared" ref="F42:F58" si="8">SUM(D42*E42)</f>
        <v>0</v>
      </c>
      <c r="G42" s="1"/>
      <c r="H42" s="1"/>
      <c r="I42" s="1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</row>
    <row r="43" spans="1:50" s="4" customFormat="1" ht="10.8" customHeight="1" x14ac:dyDescent="0.25">
      <c r="A43" s="12">
        <v>33</v>
      </c>
      <c r="B43" s="41" t="s">
        <v>61</v>
      </c>
      <c r="C43" s="42" t="s">
        <v>60</v>
      </c>
      <c r="D43" s="51">
        <v>38</v>
      </c>
      <c r="E43" s="10"/>
      <c r="F43" s="11">
        <f t="shared" si="8"/>
        <v>0</v>
      </c>
      <c r="G43" s="1"/>
      <c r="H43" s="1"/>
      <c r="I43" s="1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</row>
    <row r="44" spans="1:50" s="4" customFormat="1" ht="10.8" customHeight="1" x14ac:dyDescent="0.25">
      <c r="A44" s="12">
        <v>34</v>
      </c>
      <c r="B44" s="41" t="s">
        <v>110</v>
      </c>
      <c r="C44" s="42" t="s">
        <v>60</v>
      </c>
      <c r="D44" s="51">
        <v>1</v>
      </c>
      <c r="E44" s="10"/>
      <c r="F44" s="11">
        <f t="shared" si="8"/>
        <v>0</v>
      </c>
      <c r="G44" s="1"/>
      <c r="H44" s="1"/>
      <c r="I44" s="1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</row>
    <row r="45" spans="1:50" s="4" customFormat="1" ht="10.8" customHeight="1" x14ac:dyDescent="0.25">
      <c r="A45" s="12">
        <v>35</v>
      </c>
      <c r="B45" s="41" t="s">
        <v>111</v>
      </c>
      <c r="C45" s="42" t="s">
        <v>60</v>
      </c>
      <c r="D45" s="51">
        <v>1</v>
      </c>
      <c r="E45" s="10"/>
      <c r="F45" s="11">
        <f t="shared" ref="F45:F47" si="9">SUM(D45*E45)</f>
        <v>0</v>
      </c>
      <c r="G45" s="1"/>
      <c r="H45" s="1"/>
      <c r="I45" s="1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</row>
    <row r="46" spans="1:50" s="4" customFormat="1" ht="10.8" customHeight="1" x14ac:dyDescent="0.25">
      <c r="A46" s="12">
        <v>36</v>
      </c>
      <c r="B46" s="41" t="s">
        <v>112</v>
      </c>
      <c r="C46" s="42" t="s">
        <v>60</v>
      </c>
      <c r="D46" s="51">
        <v>2</v>
      </c>
      <c r="E46" s="10"/>
      <c r="F46" s="11">
        <f t="shared" si="9"/>
        <v>0</v>
      </c>
      <c r="G46" s="1"/>
      <c r="H46" s="1"/>
      <c r="I46" s="1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</row>
    <row r="47" spans="1:50" s="4" customFormat="1" ht="10.8" customHeight="1" x14ac:dyDescent="0.25">
      <c r="A47" s="12">
        <v>37</v>
      </c>
      <c r="B47" s="41" t="s">
        <v>113</v>
      </c>
      <c r="C47" s="42" t="s">
        <v>60</v>
      </c>
      <c r="D47" s="51">
        <v>1</v>
      </c>
      <c r="E47" s="10"/>
      <c r="F47" s="11">
        <f t="shared" si="9"/>
        <v>0</v>
      </c>
      <c r="G47" s="1"/>
      <c r="H47" s="1"/>
      <c r="I47" s="1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</row>
    <row r="48" spans="1:50" s="4" customFormat="1" ht="10.8" customHeight="1" x14ac:dyDescent="0.25">
      <c r="A48" s="12">
        <v>38</v>
      </c>
      <c r="B48" s="41" t="s">
        <v>78</v>
      </c>
      <c r="C48" s="42" t="s">
        <v>30</v>
      </c>
      <c r="D48" s="51">
        <v>240</v>
      </c>
      <c r="E48" s="10"/>
      <c r="F48" s="11">
        <f t="shared" ref="F48:F49" si="10">SUM(D48*E48)</f>
        <v>0</v>
      </c>
      <c r="G48" s="1"/>
      <c r="H48" s="1"/>
      <c r="I48" s="1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</row>
    <row r="49" spans="1:50" s="4" customFormat="1" ht="10.8" customHeight="1" x14ac:dyDescent="0.25">
      <c r="A49" s="12">
        <v>39</v>
      </c>
      <c r="B49" s="41" t="s">
        <v>114</v>
      </c>
      <c r="C49" s="42" t="s">
        <v>14</v>
      </c>
      <c r="D49" s="51">
        <v>4</v>
      </c>
      <c r="E49" s="10"/>
      <c r="F49" s="11">
        <f t="shared" si="10"/>
        <v>0</v>
      </c>
      <c r="G49" s="1"/>
      <c r="H49" s="1"/>
      <c r="I49" s="1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</row>
    <row r="50" spans="1:50" s="4" customFormat="1" ht="10.8" customHeight="1" x14ac:dyDescent="0.25">
      <c r="A50" s="12">
        <v>40</v>
      </c>
      <c r="B50" s="41" t="s">
        <v>79</v>
      </c>
      <c r="C50" s="42" t="s">
        <v>15</v>
      </c>
      <c r="D50" s="51">
        <v>31</v>
      </c>
      <c r="E50" s="10"/>
      <c r="F50" s="11">
        <f t="shared" ref="F50" si="11">SUM(D50*E50)</f>
        <v>0</v>
      </c>
      <c r="G50" s="1"/>
      <c r="H50" s="1"/>
      <c r="I50" s="1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</row>
    <row r="51" spans="1:50" s="4" customFormat="1" ht="12.6" customHeight="1" x14ac:dyDescent="0.25">
      <c r="A51" s="64" t="s">
        <v>23</v>
      </c>
      <c r="B51" s="65"/>
      <c r="C51" s="65"/>
      <c r="D51" s="65"/>
      <c r="E51" s="65"/>
      <c r="F51" s="6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50" s="4" customFormat="1" ht="10.8" customHeight="1" x14ac:dyDescent="0.25">
      <c r="A52" s="12">
        <v>41</v>
      </c>
      <c r="B52" s="20" t="s">
        <v>24</v>
      </c>
      <c r="C52" s="15" t="s">
        <v>14</v>
      </c>
      <c r="D52" s="17">
        <v>4</v>
      </c>
      <c r="E52" s="19"/>
      <c r="F52" s="11">
        <f t="shared" ref="F52:F54" si="12">SUM(D52*E52)</f>
        <v>0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50" s="4" customFormat="1" ht="21.6" customHeight="1" x14ac:dyDescent="0.25">
      <c r="A53" s="12">
        <v>42</v>
      </c>
      <c r="B53" s="20" t="s">
        <v>27</v>
      </c>
      <c r="C53" s="15" t="s">
        <v>14</v>
      </c>
      <c r="D53" s="17">
        <v>1</v>
      </c>
      <c r="E53" s="19"/>
      <c r="F53" s="11">
        <f t="shared" si="12"/>
        <v>0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</row>
    <row r="54" spans="1:50" s="4" customFormat="1" ht="32.4" customHeight="1" x14ac:dyDescent="0.25">
      <c r="A54" s="12">
        <v>43</v>
      </c>
      <c r="B54" s="20" t="s">
        <v>25</v>
      </c>
      <c r="C54" s="15" t="s">
        <v>26</v>
      </c>
      <c r="D54" s="17">
        <v>1</v>
      </c>
      <c r="E54" s="19"/>
      <c r="F54" s="11">
        <f t="shared" si="12"/>
        <v>0</v>
      </c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spans="1:50" s="4" customFormat="1" ht="12.6" customHeight="1" x14ac:dyDescent="0.25">
      <c r="A55" s="99" t="s">
        <v>70</v>
      </c>
      <c r="B55" s="100"/>
      <c r="C55" s="100"/>
      <c r="D55" s="100"/>
      <c r="E55" s="101"/>
      <c r="F55" s="22">
        <f>SUM(F10:F54)</f>
        <v>0</v>
      </c>
      <c r="G55" s="1"/>
      <c r="H55" s="1"/>
      <c r="I55" s="1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</row>
    <row r="56" spans="1:50" s="4" customFormat="1" ht="12.6" customHeight="1" x14ac:dyDescent="0.25">
      <c r="A56" s="67" t="s">
        <v>71</v>
      </c>
      <c r="B56" s="68"/>
      <c r="C56" s="68"/>
      <c r="D56" s="68"/>
      <c r="E56" s="68"/>
      <c r="F56" s="69"/>
      <c r="G56" s="1"/>
      <c r="H56" s="1"/>
      <c r="I56" s="1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</row>
    <row r="57" spans="1:50" s="4" customFormat="1" ht="21.6" customHeight="1" x14ac:dyDescent="0.25">
      <c r="A57" s="12">
        <v>44</v>
      </c>
      <c r="B57" s="54" t="s">
        <v>41</v>
      </c>
      <c r="C57" s="18" t="s">
        <v>15</v>
      </c>
      <c r="D57" s="40">
        <v>6305</v>
      </c>
      <c r="E57" s="10"/>
      <c r="F57" s="11">
        <f t="shared" si="8"/>
        <v>0</v>
      </c>
      <c r="G57" s="1"/>
      <c r="H57" s="1"/>
      <c r="I57" s="1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</row>
    <row r="58" spans="1:50" s="4" customFormat="1" ht="10.8" customHeight="1" x14ac:dyDescent="0.25">
      <c r="A58" s="12">
        <v>45</v>
      </c>
      <c r="B58" s="54" t="s">
        <v>62</v>
      </c>
      <c r="C58" s="18" t="s">
        <v>14</v>
      </c>
      <c r="D58" s="40">
        <v>37</v>
      </c>
      <c r="E58" s="10"/>
      <c r="F58" s="11">
        <f t="shared" si="8"/>
        <v>0</v>
      </c>
      <c r="G58" s="1"/>
      <c r="H58" s="1"/>
      <c r="I58" s="1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</row>
    <row r="59" spans="1:50" s="4" customFormat="1" ht="21.6" customHeight="1" x14ac:dyDescent="0.25">
      <c r="A59" s="12">
        <v>46</v>
      </c>
      <c r="B59" s="54" t="s">
        <v>92</v>
      </c>
      <c r="C59" s="18" t="s">
        <v>63</v>
      </c>
      <c r="D59" s="40">
        <v>923</v>
      </c>
      <c r="E59" s="10"/>
      <c r="F59" s="11">
        <f t="shared" ref="F59:F61" si="13">SUM(D59*E59)</f>
        <v>0</v>
      </c>
      <c r="G59" s="1"/>
      <c r="H59" s="1"/>
      <c r="I59" s="1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</row>
    <row r="60" spans="1:50" s="4" customFormat="1" ht="21.6" customHeight="1" x14ac:dyDescent="0.25">
      <c r="A60" s="12">
        <v>47</v>
      </c>
      <c r="B60" s="46" t="s">
        <v>64</v>
      </c>
      <c r="C60" s="18" t="s">
        <v>93</v>
      </c>
      <c r="D60" s="40">
        <v>40983</v>
      </c>
      <c r="E60" s="10"/>
      <c r="F60" s="11">
        <f t="shared" si="13"/>
        <v>0</v>
      </c>
      <c r="G60" s="1"/>
      <c r="H60" s="1"/>
      <c r="I60" s="1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</row>
    <row r="61" spans="1:50" s="4" customFormat="1" ht="21.6" customHeight="1" x14ac:dyDescent="0.25">
      <c r="A61" s="12">
        <v>48</v>
      </c>
      <c r="B61" s="46" t="s">
        <v>94</v>
      </c>
      <c r="C61" s="18" t="s">
        <v>95</v>
      </c>
      <c r="D61" s="40">
        <v>510</v>
      </c>
      <c r="E61" s="10"/>
      <c r="F61" s="11">
        <f t="shared" si="13"/>
        <v>0</v>
      </c>
      <c r="G61" s="1"/>
      <c r="H61" s="1"/>
      <c r="I61" s="1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</row>
    <row r="62" spans="1:50" s="4" customFormat="1" ht="10.8" customHeight="1" x14ac:dyDescent="0.25">
      <c r="A62" s="12">
        <v>49</v>
      </c>
      <c r="B62" s="26" t="s">
        <v>96</v>
      </c>
      <c r="C62" s="18" t="s">
        <v>95</v>
      </c>
      <c r="D62" s="40">
        <v>3358</v>
      </c>
      <c r="E62" s="10"/>
      <c r="F62" s="11">
        <f t="shared" ref="F62:F66" si="14">SUM(D62*E62)</f>
        <v>0</v>
      </c>
      <c r="G62" s="1"/>
      <c r="H62" s="1"/>
      <c r="I62" s="1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</row>
    <row r="63" spans="1:50" s="4" customFormat="1" ht="21.6" customHeight="1" x14ac:dyDescent="0.25">
      <c r="A63" s="12">
        <v>50</v>
      </c>
      <c r="B63" s="26" t="s">
        <v>42</v>
      </c>
      <c r="C63" s="18" t="s">
        <v>93</v>
      </c>
      <c r="D63" s="40">
        <v>31300</v>
      </c>
      <c r="E63" s="10"/>
      <c r="F63" s="11">
        <f t="shared" si="14"/>
        <v>0</v>
      </c>
      <c r="G63" s="1"/>
      <c r="H63" s="1"/>
      <c r="I63" s="1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</row>
    <row r="64" spans="1:50" s="4" customFormat="1" ht="21.6" customHeight="1" x14ac:dyDescent="0.25">
      <c r="A64" s="12">
        <v>51</v>
      </c>
      <c r="B64" s="30" t="s">
        <v>97</v>
      </c>
      <c r="C64" s="18" t="s">
        <v>63</v>
      </c>
      <c r="D64" s="40">
        <v>6385</v>
      </c>
      <c r="E64" s="10"/>
      <c r="F64" s="11">
        <f t="shared" si="14"/>
        <v>0</v>
      </c>
      <c r="G64" s="1"/>
      <c r="H64" s="1"/>
      <c r="I64" s="1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</row>
    <row r="65" spans="1:50" s="4" customFormat="1" ht="21.6" customHeight="1" x14ac:dyDescent="0.25">
      <c r="A65" s="12">
        <v>52</v>
      </c>
      <c r="B65" s="30" t="s">
        <v>43</v>
      </c>
      <c r="C65" s="18" t="s">
        <v>63</v>
      </c>
      <c r="D65" s="40">
        <v>2942</v>
      </c>
      <c r="E65" s="10"/>
      <c r="F65" s="11">
        <f t="shared" si="14"/>
        <v>0</v>
      </c>
      <c r="G65" s="1"/>
      <c r="H65" s="1"/>
      <c r="I65" s="1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</row>
    <row r="66" spans="1:50" s="4" customFormat="1" ht="21.6" customHeight="1" x14ac:dyDescent="0.25">
      <c r="A66" s="12">
        <v>53</v>
      </c>
      <c r="B66" s="55" t="s">
        <v>98</v>
      </c>
      <c r="C66" s="48" t="s">
        <v>14</v>
      </c>
      <c r="D66" s="40">
        <v>2</v>
      </c>
      <c r="E66" s="10"/>
      <c r="F66" s="11">
        <f t="shared" si="14"/>
        <v>0</v>
      </c>
      <c r="G66" s="1"/>
      <c r="H66" s="1"/>
      <c r="I66" s="1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</row>
    <row r="67" spans="1:50" s="4" customFormat="1" ht="21.6" customHeight="1" x14ac:dyDescent="0.25">
      <c r="A67" s="12">
        <v>54</v>
      </c>
      <c r="B67" s="36" t="s">
        <v>45</v>
      </c>
      <c r="C67" s="49" t="s">
        <v>66</v>
      </c>
      <c r="D67" s="40">
        <v>28</v>
      </c>
      <c r="E67" s="10"/>
      <c r="F67" s="11">
        <f t="shared" ref="F67:F89" si="15">SUM(D67*E67)</f>
        <v>0</v>
      </c>
      <c r="G67" s="1"/>
      <c r="H67" s="1"/>
      <c r="I67" s="1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</row>
    <row r="68" spans="1:50" s="4" customFormat="1" ht="21.6" customHeight="1" x14ac:dyDescent="0.25">
      <c r="A68" s="12">
        <v>55</v>
      </c>
      <c r="B68" s="36" t="s">
        <v>99</v>
      </c>
      <c r="C68" s="49" t="s">
        <v>66</v>
      </c>
      <c r="D68" s="40">
        <v>56</v>
      </c>
      <c r="E68" s="10"/>
      <c r="F68" s="11">
        <f t="shared" si="15"/>
        <v>0</v>
      </c>
      <c r="G68" s="1"/>
      <c r="H68" s="1"/>
      <c r="I68" s="1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</row>
    <row r="69" spans="1:50" s="4" customFormat="1" ht="21.6" customHeight="1" x14ac:dyDescent="0.25">
      <c r="A69" s="12">
        <v>56</v>
      </c>
      <c r="B69" s="35" t="s">
        <v>44</v>
      </c>
      <c r="C69" s="49" t="s">
        <v>65</v>
      </c>
      <c r="D69" s="40">
        <v>300</v>
      </c>
      <c r="E69" s="10"/>
      <c r="F69" s="11">
        <f t="shared" si="15"/>
        <v>0</v>
      </c>
      <c r="G69" s="1"/>
      <c r="H69" s="1"/>
      <c r="I69" s="1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</row>
    <row r="70" spans="1:50" s="4" customFormat="1" ht="10.8" customHeight="1" x14ac:dyDescent="0.25">
      <c r="A70" s="12">
        <v>57</v>
      </c>
      <c r="B70" s="56" t="s">
        <v>100</v>
      </c>
      <c r="C70" s="49" t="s">
        <v>66</v>
      </c>
      <c r="D70" s="40">
        <v>98</v>
      </c>
      <c r="E70" s="10"/>
      <c r="F70" s="11">
        <f t="shared" si="15"/>
        <v>0</v>
      </c>
      <c r="G70" s="1"/>
      <c r="H70" s="1"/>
      <c r="I70" s="1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</row>
    <row r="71" spans="1:50" s="4" customFormat="1" ht="21.6" customHeight="1" x14ac:dyDescent="0.25">
      <c r="A71" s="12">
        <v>58</v>
      </c>
      <c r="B71" s="47" t="s">
        <v>101</v>
      </c>
      <c r="C71" s="48" t="s">
        <v>14</v>
      </c>
      <c r="D71" s="40">
        <v>1</v>
      </c>
      <c r="E71" s="10"/>
      <c r="F71" s="11">
        <f t="shared" si="15"/>
        <v>0</v>
      </c>
      <c r="G71" s="1"/>
      <c r="H71" s="1"/>
      <c r="I71" s="1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</row>
    <row r="72" spans="1:50" s="4" customFormat="1" ht="21.6" customHeight="1" x14ac:dyDescent="0.25">
      <c r="A72" s="12">
        <v>59</v>
      </c>
      <c r="B72" s="36" t="s">
        <v>45</v>
      </c>
      <c r="C72" s="49" t="s">
        <v>66</v>
      </c>
      <c r="D72" s="40">
        <v>19</v>
      </c>
      <c r="E72" s="10"/>
      <c r="F72" s="11">
        <f t="shared" si="15"/>
        <v>0</v>
      </c>
      <c r="G72" s="1"/>
      <c r="H72" s="1"/>
      <c r="I72" s="1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</row>
    <row r="73" spans="1:50" s="4" customFormat="1" ht="21.6" customHeight="1" x14ac:dyDescent="0.25">
      <c r="A73" s="12">
        <v>60</v>
      </c>
      <c r="B73" s="36" t="s">
        <v>99</v>
      </c>
      <c r="C73" s="49" t="s">
        <v>66</v>
      </c>
      <c r="D73" s="40">
        <v>43</v>
      </c>
      <c r="E73" s="10"/>
      <c r="F73" s="11">
        <f t="shared" si="15"/>
        <v>0</v>
      </c>
      <c r="G73" s="1"/>
      <c r="H73" s="1"/>
      <c r="I73" s="1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</row>
    <row r="74" spans="1:50" s="4" customFormat="1" ht="21.6" customHeight="1" x14ac:dyDescent="0.25">
      <c r="A74" s="12">
        <v>61</v>
      </c>
      <c r="B74" s="35" t="s">
        <v>44</v>
      </c>
      <c r="C74" s="49" t="s">
        <v>65</v>
      </c>
      <c r="D74" s="40">
        <v>202</v>
      </c>
      <c r="E74" s="10"/>
      <c r="F74" s="11">
        <f t="shared" si="15"/>
        <v>0</v>
      </c>
      <c r="G74" s="1"/>
      <c r="H74" s="1"/>
      <c r="I74" s="1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</row>
    <row r="75" spans="1:50" s="4" customFormat="1" ht="10.8" customHeight="1" x14ac:dyDescent="0.25">
      <c r="A75" s="12">
        <v>62</v>
      </c>
      <c r="B75" s="56" t="s">
        <v>100</v>
      </c>
      <c r="C75" s="49" t="s">
        <v>66</v>
      </c>
      <c r="D75" s="40">
        <v>65</v>
      </c>
      <c r="E75" s="10"/>
      <c r="F75" s="11">
        <f t="shared" si="15"/>
        <v>0</v>
      </c>
      <c r="G75" s="1"/>
      <c r="H75" s="1"/>
      <c r="I75" s="1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</row>
    <row r="76" spans="1:50" s="4" customFormat="1" ht="21.6" customHeight="1" x14ac:dyDescent="0.25">
      <c r="A76" s="12">
        <v>63</v>
      </c>
      <c r="B76" s="47" t="s">
        <v>102</v>
      </c>
      <c r="C76" s="48" t="s">
        <v>14</v>
      </c>
      <c r="D76" s="40">
        <v>30</v>
      </c>
      <c r="E76" s="10"/>
      <c r="F76" s="11">
        <f t="shared" si="15"/>
        <v>0</v>
      </c>
      <c r="G76" s="1"/>
      <c r="H76" s="1"/>
      <c r="I76" s="1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</row>
    <row r="77" spans="1:50" s="4" customFormat="1" ht="21.6" customHeight="1" x14ac:dyDescent="0.25">
      <c r="A77" s="12">
        <v>64</v>
      </c>
      <c r="B77" s="36" t="s">
        <v>45</v>
      </c>
      <c r="C77" s="49" t="s">
        <v>66</v>
      </c>
      <c r="D77" s="40">
        <v>270</v>
      </c>
      <c r="E77" s="10"/>
      <c r="F77" s="11">
        <f t="shared" si="15"/>
        <v>0</v>
      </c>
      <c r="G77" s="1"/>
      <c r="H77" s="1"/>
      <c r="I77" s="1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</row>
    <row r="78" spans="1:50" s="4" customFormat="1" ht="21.6" customHeight="1" x14ac:dyDescent="0.25">
      <c r="A78" s="12">
        <v>65</v>
      </c>
      <c r="B78" s="36" t="s">
        <v>99</v>
      </c>
      <c r="C78" s="49" t="s">
        <v>66</v>
      </c>
      <c r="D78" s="40">
        <v>639</v>
      </c>
      <c r="E78" s="10"/>
      <c r="F78" s="11">
        <f t="shared" si="15"/>
        <v>0</v>
      </c>
      <c r="G78" s="1"/>
      <c r="H78" s="1"/>
      <c r="I78" s="1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</row>
    <row r="79" spans="1:50" s="4" customFormat="1" ht="21.6" customHeight="1" x14ac:dyDescent="0.25">
      <c r="A79" s="12">
        <v>66</v>
      </c>
      <c r="B79" s="35" t="s">
        <v>44</v>
      </c>
      <c r="C79" s="49" t="s">
        <v>65</v>
      </c>
      <c r="D79" s="40">
        <v>3000</v>
      </c>
      <c r="E79" s="10"/>
      <c r="F79" s="11">
        <f t="shared" si="15"/>
        <v>0</v>
      </c>
      <c r="G79" s="1"/>
      <c r="H79" s="1"/>
      <c r="I79" s="1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</row>
    <row r="80" spans="1:50" s="4" customFormat="1" ht="10.8" customHeight="1" x14ac:dyDescent="0.25">
      <c r="A80" s="12">
        <v>67</v>
      </c>
      <c r="B80" s="56" t="s">
        <v>100</v>
      </c>
      <c r="C80" s="49" t="s">
        <v>66</v>
      </c>
      <c r="D80" s="40">
        <v>540</v>
      </c>
      <c r="E80" s="10"/>
      <c r="F80" s="11">
        <f t="shared" si="15"/>
        <v>0</v>
      </c>
      <c r="G80" s="1"/>
      <c r="H80" s="1"/>
      <c r="I80" s="1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</row>
    <row r="81" spans="1:50" s="4" customFormat="1" ht="21.6" customHeight="1" x14ac:dyDescent="0.25">
      <c r="A81" s="12">
        <v>68</v>
      </c>
      <c r="B81" s="55" t="s">
        <v>103</v>
      </c>
      <c r="C81" s="48" t="s">
        <v>14</v>
      </c>
      <c r="D81" s="40">
        <v>1</v>
      </c>
      <c r="E81" s="10"/>
      <c r="F81" s="11">
        <f t="shared" si="15"/>
        <v>0</v>
      </c>
      <c r="G81" s="1"/>
      <c r="H81" s="1"/>
      <c r="I81" s="1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</row>
    <row r="82" spans="1:50" s="4" customFormat="1" ht="21.6" customHeight="1" x14ac:dyDescent="0.25">
      <c r="A82" s="12">
        <v>69</v>
      </c>
      <c r="B82" s="36" t="s">
        <v>45</v>
      </c>
      <c r="C82" s="49" t="s">
        <v>66</v>
      </c>
      <c r="D82" s="40">
        <v>17</v>
      </c>
      <c r="E82" s="10"/>
      <c r="F82" s="11">
        <f t="shared" si="15"/>
        <v>0</v>
      </c>
      <c r="G82" s="1"/>
      <c r="H82" s="1"/>
      <c r="I82" s="1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</row>
    <row r="83" spans="1:50" s="4" customFormat="1" ht="21.6" customHeight="1" x14ac:dyDescent="0.25">
      <c r="A83" s="12">
        <v>70</v>
      </c>
      <c r="B83" s="36" t="s">
        <v>99</v>
      </c>
      <c r="C83" s="49" t="s">
        <v>66</v>
      </c>
      <c r="D83" s="40">
        <v>36</v>
      </c>
      <c r="E83" s="10"/>
      <c r="F83" s="11">
        <f t="shared" si="15"/>
        <v>0</v>
      </c>
      <c r="G83" s="1"/>
      <c r="H83" s="1"/>
      <c r="I83" s="1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</row>
    <row r="84" spans="1:50" s="4" customFormat="1" ht="21.6" customHeight="1" x14ac:dyDescent="0.25">
      <c r="A84" s="12">
        <v>71</v>
      </c>
      <c r="B84" s="35" t="s">
        <v>44</v>
      </c>
      <c r="C84" s="49" t="s">
        <v>65</v>
      </c>
      <c r="D84" s="40">
        <v>212</v>
      </c>
      <c r="E84" s="10"/>
      <c r="F84" s="11">
        <f t="shared" si="15"/>
        <v>0</v>
      </c>
      <c r="G84" s="1"/>
      <c r="H84" s="1"/>
      <c r="I84" s="1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</row>
    <row r="85" spans="1:50" s="4" customFormat="1" ht="21.6" customHeight="1" x14ac:dyDescent="0.25">
      <c r="A85" s="12">
        <v>72</v>
      </c>
      <c r="B85" s="55" t="s">
        <v>104</v>
      </c>
      <c r="C85" s="48" t="s">
        <v>14</v>
      </c>
      <c r="D85" s="40">
        <v>1</v>
      </c>
      <c r="E85" s="10"/>
      <c r="F85" s="11">
        <f t="shared" si="15"/>
        <v>0</v>
      </c>
      <c r="G85" s="1"/>
      <c r="H85" s="1"/>
      <c r="I85" s="1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</row>
    <row r="86" spans="1:50" s="4" customFormat="1" ht="21.6" customHeight="1" x14ac:dyDescent="0.25">
      <c r="A86" s="12">
        <v>73</v>
      </c>
      <c r="B86" s="36" t="s">
        <v>45</v>
      </c>
      <c r="C86" s="49" t="s">
        <v>66</v>
      </c>
      <c r="D86" s="40">
        <v>32</v>
      </c>
      <c r="E86" s="10"/>
      <c r="F86" s="11">
        <f t="shared" si="15"/>
        <v>0</v>
      </c>
      <c r="G86" s="1"/>
      <c r="H86" s="1"/>
      <c r="I86" s="1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</row>
    <row r="87" spans="1:50" s="4" customFormat="1" ht="21.6" customHeight="1" x14ac:dyDescent="0.25">
      <c r="A87" s="12">
        <v>74</v>
      </c>
      <c r="B87" s="36" t="s">
        <v>99</v>
      </c>
      <c r="C87" s="49" t="s">
        <v>66</v>
      </c>
      <c r="D87" s="40">
        <v>67</v>
      </c>
      <c r="E87" s="10"/>
      <c r="F87" s="11">
        <f t="shared" si="15"/>
        <v>0</v>
      </c>
      <c r="G87" s="1"/>
      <c r="H87" s="1"/>
      <c r="I87" s="1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</row>
    <row r="88" spans="1:50" s="4" customFormat="1" ht="21.6" customHeight="1" x14ac:dyDescent="0.25">
      <c r="A88" s="12">
        <v>75</v>
      </c>
      <c r="B88" s="35" t="s">
        <v>44</v>
      </c>
      <c r="C88" s="49" t="s">
        <v>65</v>
      </c>
      <c r="D88" s="40">
        <v>394</v>
      </c>
      <c r="E88" s="10"/>
      <c r="F88" s="11">
        <f t="shared" si="15"/>
        <v>0</v>
      </c>
      <c r="G88" s="1"/>
      <c r="H88" s="1"/>
      <c r="I88" s="1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</row>
    <row r="89" spans="1:50" s="4" customFormat="1" ht="10.8" customHeight="1" x14ac:dyDescent="0.25">
      <c r="A89" s="12">
        <v>76</v>
      </c>
      <c r="B89" s="56" t="s">
        <v>100</v>
      </c>
      <c r="C89" s="49" t="s">
        <v>66</v>
      </c>
      <c r="D89" s="40">
        <v>114</v>
      </c>
      <c r="E89" s="10"/>
      <c r="F89" s="11">
        <f t="shared" si="15"/>
        <v>0</v>
      </c>
      <c r="G89" s="1"/>
      <c r="H89" s="1"/>
      <c r="I89" s="1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</row>
    <row r="90" spans="1:50" s="4" customFormat="1" ht="21.6" customHeight="1" x14ac:dyDescent="0.25">
      <c r="A90" s="12">
        <v>77</v>
      </c>
      <c r="B90" s="50" t="s">
        <v>105</v>
      </c>
      <c r="C90" s="48" t="s">
        <v>14</v>
      </c>
      <c r="D90" s="40">
        <v>1</v>
      </c>
      <c r="E90" s="10"/>
      <c r="F90" s="11">
        <f t="shared" ref="F90" si="16">SUM(D90*E90)</f>
        <v>0</v>
      </c>
      <c r="G90" s="1"/>
      <c r="H90" s="1"/>
      <c r="I90" s="1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</row>
    <row r="91" spans="1:50" s="4" customFormat="1" ht="21.6" customHeight="1" x14ac:dyDescent="0.25">
      <c r="A91" s="12">
        <v>78</v>
      </c>
      <c r="B91" s="36" t="s">
        <v>45</v>
      </c>
      <c r="C91" s="49" t="s">
        <v>66</v>
      </c>
      <c r="D91" s="40">
        <v>42</v>
      </c>
      <c r="E91" s="10"/>
      <c r="F91" s="11">
        <f t="shared" ref="F91:F101" si="17">SUM(D91*E91)</f>
        <v>0</v>
      </c>
      <c r="G91" s="1"/>
      <c r="H91" s="1"/>
      <c r="I91" s="1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</row>
    <row r="92" spans="1:50" s="4" customFormat="1" ht="21.6" customHeight="1" x14ac:dyDescent="0.25">
      <c r="A92" s="12">
        <v>79</v>
      </c>
      <c r="B92" s="36" t="s">
        <v>99</v>
      </c>
      <c r="C92" s="49" t="s">
        <v>66</v>
      </c>
      <c r="D92" s="40">
        <v>92</v>
      </c>
      <c r="E92" s="10"/>
      <c r="F92" s="11">
        <f t="shared" si="17"/>
        <v>0</v>
      </c>
      <c r="G92" s="1"/>
      <c r="H92" s="1"/>
      <c r="I92" s="1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</row>
    <row r="93" spans="1:50" s="4" customFormat="1" ht="21.6" customHeight="1" x14ac:dyDescent="0.25">
      <c r="A93" s="12">
        <v>80</v>
      </c>
      <c r="B93" s="35" t="s">
        <v>44</v>
      </c>
      <c r="C93" s="49" t="s">
        <v>65</v>
      </c>
      <c r="D93" s="40">
        <v>425</v>
      </c>
      <c r="E93" s="10"/>
      <c r="F93" s="11">
        <f t="shared" si="17"/>
        <v>0</v>
      </c>
      <c r="G93" s="1"/>
      <c r="H93" s="1"/>
      <c r="I93" s="1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</row>
    <row r="94" spans="1:50" s="4" customFormat="1" ht="21.6" customHeight="1" x14ac:dyDescent="0.25">
      <c r="A94" s="12">
        <v>81</v>
      </c>
      <c r="B94" s="50" t="s">
        <v>106</v>
      </c>
      <c r="C94" s="48" t="s">
        <v>14</v>
      </c>
      <c r="D94" s="40">
        <v>1</v>
      </c>
      <c r="E94" s="10"/>
      <c r="F94" s="11">
        <f t="shared" si="17"/>
        <v>0</v>
      </c>
      <c r="G94" s="1"/>
      <c r="H94" s="1"/>
      <c r="I94" s="1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</row>
    <row r="95" spans="1:50" s="4" customFormat="1" ht="21.6" customHeight="1" x14ac:dyDescent="0.25">
      <c r="A95" s="12">
        <v>82</v>
      </c>
      <c r="B95" s="36" t="s">
        <v>45</v>
      </c>
      <c r="C95" s="49" t="s">
        <v>66</v>
      </c>
      <c r="D95" s="40">
        <v>12</v>
      </c>
      <c r="E95" s="10"/>
      <c r="F95" s="11">
        <f t="shared" si="17"/>
        <v>0</v>
      </c>
      <c r="G95" s="1"/>
      <c r="H95" s="1"/>
      <c r="I95" s="1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</row>
    <row r="96" spans="1:50" s="4" customFormat="1" ht="21.6" customHeight="1" x14ac:dyDescent="0.25">
      <c r="A96" s="12">
        <v>83</v>
      </c>
      <c r="B96" s="36" t="s">
        <v>99</v>
      </c>
      <c r="C96" s="49" t="s">
        <v>66</v>
      </c>
      <c r="D96" s="40">
        <v>26</v>
      </c>
      <c r="E96" s="10"/>
      <c r="F96" s="11">
        <f t="shared" si="17"/>
        <v>0</v>
      </c>
      <c r="G96" s="1"/>
      <c r="H96" s="1"/>
      <c r="I96" s="1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</row>
    <row r="97" spans="1:198" s="4" customFormat="1" ht="21.6" customHeight="1" x14ac:dyDescent="0.25">
      <c r="A97" s="12">
        <v>84</v>
      </c>
      <c r="B97" s="35" t="s">
        <v>44</v>
      </c>
      <c r="C97" s="49" t="s">
        <v>65</v>
      </c>
      <c r="D97" s="40">
        <v>142</v>
      </c>
      <c r="E97" s="10"/>
      <c r="F97" s="11">
        <f t="shared" si="17"/>
        <v>0</v>
      </c>
      <c r="G97" s="1"/>
      <c r="H97" s="1"/>
      <c r="I97" s="1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</row>
    <row r="98" spans="1:198" s="4" customFormat="1" ht="10.8" customHeight="1" x14ac:dyDescent="0.25">
      <c r="A98" s="12">
        <v>85</v>
      </c>
      <c r="B98" s="56" t="s">
        <v>100</v>
      </c>
      <c r="C98" s="49" t="s">
        <v>66</v>
      </c>
      <c r="D98" s="40">
        <v>41</v>
      </c>
      <c r="E98" s="10"/>
      <c r="F98" s="11">
        <f t="shared" si="17"/>
        <v>0</v>
      </c>
      <c r="G98" s="1"/>
      <c r="H98" s="1"/>
      <c r="I98" s="1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</row>
    <row r="99" spans="1:198" s="4" customFormat="1" ht="21.6" customHeight="1" x14ac:dyDescent="0.25">
      <c r="A99" s="12">
        <v>86</v>
      </c>
      <c r="B99" s="26" t="s">
        <v>40</v>
      </c>
      <c r="C99" s="57" t="s">
        <v>107</v>
      </c>
      <c r="D99" s="58">
        <v>2</v>
      </c>
      <c r="E99" s="10"/>
      <c r="F99" s="11">
        <f t="shared" si="17"/>
        <v>0</v>
      </c>
      <c r="G99" s="1"/>
      <c r="H99" s="1"/>
      <c r="I99" s="1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</row>
    <row r="100" spans="1:198" s="4" customFormat="1" ht="10.8" customHeight="1" x14ac:dyDescent="0.25">
      <c r="A100" s="12">
        <v>87</v>
      </c>
      <c r="B100" s="26" t="s">
        <v>38</v>
      </c>
      <c r="C100" s="59" t="s">
        <v>107</v>
      </c>
      <c r="D100" s="58">
        <v>2</v>
      </c>
      <c r="E100" s="10"/>
      <c r="F100" s="11">
        <f t="shared" si="17"/>
        <v>0</v>
      </c>
      <c r="G100" s="1"/>
      <c r="H100" s="1"/>
      <c r="I100" s="1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</row>
    <row r="101" spans="1:198" s="4" customFormat="1" ht="21.6" customHeight="1" x14ac:dyDescent="0.25">
      <c r="A101" s="12">
        <v>88</v>
      </c>
      <c r="B101" s="26" t="s">
        <v>39</v>
      </c>
      <c r="C101" s="59" t="s">
        <v>107</v>
      </c>
      <c r="D101" s="58">
        <v>2</v>
      </c>
      <c r="E101" s="10"/>
      <c r="F101" s="11">
        <f t="shared" si="17"/>
        <v>0</v>
      </c>
      <c r="G101" s="1"/>
      <c r="H101" s="1"/>
      <c r="I101" s="1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</row>
    <row r="102" spans="1:198" s="25" customFormat="1" ht="12.6" customHeight="1" x14ac:dyDescent="0.25">
      <c r="A102" s="64" t="s">
        <v>23</v>
      </c>
      <c r="B102" s="65"/>
      <c r="C102" s="65"/>
      <c r="D102" s="65"/>
      <c r="E102" s="65"/>
      <c r="F102" s="66"/>
      <c r="G102" s="24"/>
      <c r="H102" s="24"/>
      <c r="I102" s="24"/>
      <c r="J102" s="24"/>
    </row>
    <row r="103" spans="1:198" s="25" customFormat="1" ht="10.8" customHeight="1" x14ac:dyDescent="0.25">
      <c r="A103" s="12">
        <v>89</v>
      </c>
      <c r="B103" s="26" t="s">
        <v>36</v>
      </c>
      <c r="C103" s="18" t="s">
        <v>26</v>
      </c>
      <c r="D103" s="27">
        <v>2</v>
      </c>
      <c r="E103" s="28"/>
      <c r="F103" s="11">
        <f t="shared" ref="F103:F104" si="18">SUM(D103*E103)</f>
        <v>0</v>
      </c>
      <c r="G103" s="24"/>
      <c r="H103" s="24"/>
      <c r="I103" s="24"/>
      <c r="J103" s="24"/>
    </row>
    <row r="104" spans="1:198" s="25" customFormat="1" ht="10.8" customHeight="1" x14ac:dyDescent="0.25">
      <c r="A104" s="12">
        <v>90</v>
      </c>
      <c r="B104" s="26" t="s">
        <v>37</v>
      </c>
      <c r="C104" s="18" t="s">
        <v>28</v>
      </c>
      <c r="D104" s="29">
        <v>2.52</v>
      </c>
      <c r="E104" s="28"/>
      <c r="F104" s="11">
        <f t="shared" si="18"/>
        <v>0</v>
      </c>
      <c r="G104" s="24"/>
      <c r="I104" s="24"/>
      <c r="J104" s="24"/>
    </row>
    <row r="105" spans="1:198" s="4" customFormat="1" ht="12.6" customHeight="1" thickBot="1" x14ac:dyDescent="0.3">
      <c r="A105" s="61" t="s">
        <v>72</v>
      </c>
      <c r="B105" s="62"/>
      <c r="C105" s="62"/>
      <c r="D105" s="62"/>
      <c r="E105" s="63"/>
      <c r="F105" s="23">
        <f>SUM(F57:F104)</f>
        <v>0</v>
      </c>
      <c r="G105" s="1"/>
      <c r="I105" s="1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</row>
    <row r="106" spans="1:198" ht="15" customHeight="1" x14ac:dyDescent="0.25">
      <c r="A106" s="8"/>
      <c r="C106" s="84" t="s">
        <v>2</v>
      </c>
      <c r="D106" s="85"/>
      <c r="E106" s="86">
        <f>F105+F55</f>
        <v>0</v>
      </c>
      <c r="F106" s="87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  <c r="EE106" s="16"/>
      <c r="EF106" s="16"/>
      <c r="EG106" s="16"/>
      <c r="EH106" s="16"/>
      <c r="EI106" s="16"/>
      <c r="EJ106" s="16"/>
      <c r="EK106" s="16"/>
      <c r="EL106" s="16"/>
      <c r="EM106" s="16"/>
      <c r="EN106" s="16"/>
      <c r="EO106" s="16"/>
      <c r="EP106" s="16"/>
      <c r="EQ106" s="16"/>
      <c r="ER106" s="16"/>
      <c r="ES106" s="16"/>
      <c r="ET106" s="16"/>
      <c r="EU106" s="16"/>
      <c r="EV106" s="16"/>
      <c r="EW106" s="16"/>
      <c r="EX106" s="16"/>
      <c r="EY106" s="16"/>
      <c r="EZ106" s="16"/>
      <c r="FA106" s="16"/>
      <c r="FB106" s="16"/>
      <c r="FC106" s="16"/>
      <c r="FD106" s="16"/>
      <c r="FE106" s="16"/>
      <c r="FF106" s="16"/>
      <c r="FG106" s="16"/>
      <c r="FH106" s="16"/>
      <c r="FI106" s="16"/>
      <c r="FJ106" s="16"/>
      <c r="FK106" s="16"/>
      <c r="FL106" s="16"/>
      <c r="FM106" s="16"/>
      <c r="FN106" s="16"/>
      <c r="FO106" s="16"/>
      <c r="FP106" s="16"/>
      <c r="FQ106" s="16"/>
      <c r="FR106" s="16"/>
      <c r="FS106" s="16"/>
      <c r="FT106" s="16"/>
      <c r="FU106" s="16"/>
      <c r="FV106" s="16"/>
      <c r="FW106" s="16"/>
      <c r="FX106" s="16"/>
      <c r="FY106" s="16"/>
      <c r="FZ106" s="16"/>
      <c r="GA106" s="16"/>
      <c r="GB106" s="16"/>
      <c r="GC106" s="16"/>
      <c r="GD106" s="16"/>
      <c r="GE106" s="16"/>
      <c r="GF106" s="16"/>
      <c r="GG106" s="16"/>
      <c r="GH106" s="16"/>
      <c r="GI106" s="16"/>
      <c r="GJ106" s="16"/>
      <c r="GK106" s="16"/>
      <c r="GL106" s="16"/>
      <c r="GM106" s="16"/>
      <c r="GN106" s="16"/>
      <c r="GO106" s="16"/>
      <c r="GP106" s="16"/>
    </row>
    <row r="107" spans="1:198" ht="15" customHeight="1" x14ac:dyDescent="0.25">
      <c r="A107" s="8"/>
      <c r="C107" s="88" t="s">
        <v>8</v>
      </c>
      <c r="D107" s="89"/>
      <c r="E107" s="90">
        <f>E106*0.2</f>
        <v>0</v>
      </c>
      <c r="F107" s="91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  <c r="EE107" s="16"/>
      <c r="EF107" s="16"/>
      <c r="EG107" s="16"/>
      <c r="EH107" s="16"/>
      <c r="EI107" s="16"/>
      <c r="EJ107" s="16"/>
      <c r="EK107" s="16"/>
      <c r="EL107" s="16"/>
      <c r="EM107" s="16"/>
      <c r="EN107" s="16"/>
      <c r="EO107" s="16"/>
      <c r="EP107" s="16"/>
      <c r="EQ107" s="16"/>
      <c r="ER107" s="16"/>
      <c r="ES107" s="16"/>
      <c r="ET107" s="16"/>
      <c r="EU107" s="16"/>
      <c r="EV107" s="16"/>
      <c r="EW107" s="16"/>
      <c r="EX107" s="16"/>
      <c r="EY107" s="16"/>
      <c r="EZ107" s="16"/>
      <c r="FA107" s="16"/>
      <c r="FB107" s="16"/>
      <c r="FC107" s="16"/>
      <c r="FD107" s="16"/>
      <c r="FE107" s="16"/>
      <c r="FF107" s="16"/>
      <c r="FG107" s="16"/>
      <c r="FH107" s="16"/>
      <c r="FI107" s="16"/>
      <c r="FJ107" s="16"/>
      <c r="FK107" s="16"/>
      <c r="FL107" s="16"/>
      <c r="FM107" s="16"/>
      <c r="FN107" s="16"/>
      <c r="FO107" s="16"/>
      <c r="FP107" s="16"/>
      <c r="FQ107" s="16"/>
      <c r="FR107" s="16"/>
      <c r="FS107" s="16"/>
      <c r="FT107" s="16"/>
      <c r="FU107" s="16"/>
      <c r="FV107" s="16"/>
      <c r="FW107" s="16"/>
      <c r="FX107" s="16"/>
      <c r="FY107" s="16"/>
      <c r="FZ107" s="16"/>
      <c r="GA107" s="16"/>
      <c r="GB107" s="16"/>
      <c r="GC107" s="16"/>
      <c r="GD107" s="16"/>
      <c r="GE107" s="16"/>
      <c r="GF107" s="16"/>
      <c r="GG107" s="16"/>
      <c r="GH107" s="16"/>
      <c r="GI107" s="16"/>
      <c r="GJ107" s="16"/>
      <c r="GK107" s="16"/>
      <c r="GL107" s="16"/>
      <c r="GM107" s="16"/>
      <c r="GN107" s="16"/>
      <c r="GO107" s="16"/>
      <c r="GP107" s="16"/>
    </row>
    <row r="108" spans="1:198" ht="15" customHeight="1" thickBot="1" x14ac:dyDescent="0.3">
      <c r="A108" s="14"/>
      <c r="C108" s="92" t="s">
        <v>0</v>
      </c>
      <c r="D108" s="93"/>
      <c r="E108" s="94">
        <f>E106+E107</f>
        <v>0</v>
      </c>
      <c r="F108" s="95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  <c r="EE108" s="16"/>
      <c r="EF108" s="16"/>
      <c r="EG108" s="16"/>
      <c r="EH108" s="16"/>
      <c r="EI108" s="16"/>
      <c r="EJ108" s="16"/>
      <c r="EK108" s="16"/>
      <c r="EL108" s="16"/>
      <c r="EM108" s="16"/>
      <c r="EN108" s="16"/>
      <c r="EO108" s="16"/>
      <c r="EP108" s="16"/>
      <c r="EQ108" s="16"/>
      <c r="ER108" s="16"/>
      <c r="ES108" s="16"/>
      <c r="ET108" s="16"/>
      <c r="EU108" s="16"/>
      <c r="EV108" s="16"/>
      <c r="EW108" s="16"/>
      <c r="EX108" s="16"/>
      <c r="EY108" s="16"/>
      <c r="EZ108" s="16"/>
      <c r="FA108" s="16"/>
      <c r="FB108" s="16"/>
      <c r="FC108" s="16"/>
      <c r="FD108" s="16"/>
      <c r="FE108" s="16"/>
      <c r="FF108" s="16"/>
      <c r="FG108" s="16"/>
      <c r="FH108" s="16"/>
      <c r="FI108" s="16"/>
      <c r="FJ108" s="16"/>
      <c r="FK108" s="16"/>
      <c r="FL108" s="16"/>
      <c r="FM108" s="16"/>
      <c r="FN108" s="16"/>
      <c r="FO108" s="16"/>
      <c r="FP108" s="16"/>
      <c r="FQ108" s="16"/>
      <c r="FR108" s="16"/>
      <c r="FS108" s="16"/>
      <c r="FT108" s="16"/>
      <c r="FU108" s="16"/>
      <c r="FV108" s="16"/>
      <c r="FW108" s="16"/>
      <c r="FX108" s="16"/>
      <c r="FY108" s="16"/>
      <c r="FZ108" s="16"/>
      <c r="GA108" s="16"/>
      <c r="GB108" s="16"/>
      <c r="GC108" s="16"/>
      <c r="GD108" s="16"/>
      <c r="GE108" s="16"/>
      <c r="GF108" s="16"/>
      <c r="GG108" s="16"/>
      <c r="GH108" s="16"/>
      <c r="GI108" s="16"/>
      <c r="GJ108" s="16"/>
      <c r="GK108" s="16"/>
      <c r="GL108" s="16"/>
      <c r="GM108" s="16"/>
      <c r="GN108" s="16"/>
      <c r="GO108" s="16"/>
      <c r="GP108" s="16"/>
    </row>
    <row r="109" spans="1:198" s="16" customFormat="1" ht="12.75" customHeight="1" x14ac:dyDescent="0.25">
      <c r="A109" s="60" t="s">
        <v>9</v>
      </c>
      <c r="B109" s="60"/>
      <c r="C109" s="60"/>
      <c r="D109" s="60"/>
      <c r="E109" s="60"/>
      <c r="F109" s="60"/>
    </row>
    <row r="110" spans="1:198" s="16" customFormat="1" ht="12.75" customHeight="1" x14ac:dyDescent="0.25">
      <c r="A110" s="60" t="s">
        <v>10</v>
      </c>
      <c r="B110" s="60"/>
      <c r="C110" s="60"/>
      <c r="D110" s="60"/>
      <c r="E110" s="60"/>
      <c r="F110" s="60"/>
    </row>
    <row r="111" spans="1:198" s="16" customFormat="1" ht="12.75" customHeight="1" x14ac:dyDescent="0.25">
      <c r="A111" s="60" t="s">
        <v>11</v>
      </c>
      <c r="B111" s="60"/>
      <c r="C111" s="60"/>
      <c r="D111" s="60"/>
      <c r="E111" s="60"/>
      <c r="F111" s="60"/>
    </row>
    <row r="112" spans="1:198" s="16" customFormat="1" ht="12.75" customHeight="1" x14ac:dyDescent="0.25">
      <c r="A112" s="3"/>
      <c r="B112" s="60" t="s">
        <v>12</v>
      </c>
      <c r="C112" s="60"/>
      <c r="D112" s="60"/>
      <c r="E112" s="60"/>
      <c r="F112" s="60"/>
    </row>
    <row r="113" spans="1:198" s="16" customFormat="1" ht="12.75" customHeight="1" x14ac:dyDescent="0.25">
      <c r="A113" s="60" t="s">
        <v>33</v>
      </c>
      <c r="B113" s="60"/>
      <c r="C113" s="60"/>
      <c r="D113" s="60"/>
      <c r="E113" s="60"/>
      <c r="F113" s="60"/>
    </row>
    <row r="114" spans="1:198" s="16" customFormat="1" ht="12.75" customHeight="1" x14ac:dyDescent="0.25">
      <c r="A114" s="60" t="s">
        <v>21</v>
      </c>
      <c r="B114" s="60"/>
      <c r="C114" s="60"/>
      <c r="D114" s="60"/>
      <c r="E114" s="60"/>
      <c r="F114" s="60"/>
    </row>
    <row r="115" spans="1:198" s="16" customFormat="1" ht="12.75" customHeight="1" x14ac:dyDescent="0.25">
      <c r="A115" s="60" t="s">
        <v>20</v>
      </c>
      <c r="B115" s="60"/>
      <c r="C115" s="60"/>
      <c r="D115" s="60"/>
      <c r="E115" s="60"/>
      <c r="F115" s="60"/>
    </row>
    <row r="116" spans="1:198" s="16" customFormat="1" ht="12.75" customHeight="1" x14ac:dyDescent="0.25">
      <c r="A116" s="3"/>
      <c r="B116" s="60" t="s">
        <v>17</v>
      </c>
      <c r="C116" s="60"/>
      <c r="D116" s="60"/>
      <c r="E116" s="60"/>
      <c r="F116" s="60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</row>
    <row r="117" spans="1:198" s="16" customFormat="1" ht="12.75" customHeight="1" x14ac:dyDescent="0.25">
      <c r="A117" s="60" t="s">
        <v>34</v>
      </c>
      <c r="B117" s="60"/>
      <c r="C117" s="60"/>
      <c r="D117" s="60"/>
      <c r="E117" s="60"/>
      <c r="F117" s="60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</row>
    <row r="118" spans="1:198" s="16" customFormat="1" ht="12.75" customHeight="1" x14ac:dyDescent="0.25">
      <c r="A118" s="3"/>
      <c r="B118" s="60" t="s">
        <v>35</v>
      </c>
      <c r="C118" s="60"/>
      <c r="D118" s="60"/>
      <c r="E118" s="60"/>
      <c r="F118" s="60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</row>
    <row r="119" spans="1:198" s="16" customFormat="1" x14ac:dyDescent="0.25">
      <c r="A119" s="60" t="s">
        <v>22</v>
      </c>
      <c r="B119" s="60"/>
      <c r="C119" s="60"/>
      <c r="D119" s="60"/>
      <c r="E119" s="60"/>
      <c r="F119" s="60"/>
    </row>
    <row r="120" spans="1:198" s="16" customFormat="1" x14ac:dyDescent="0.25">
      <c r="A120" s="3"/>
      <c r="B120" s="60" t="s">
        <v>31</v>
      </c>
      <c r="C120" s="60"/>
      <c r="D120" s="60"/>
      <c r="E120" s="60"/>
      <c r="F120" s="60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</row>
    <row r="121" spans="1:198" s="16" customFormat="1" x14ac:dyDescent="0.25">
      <c r="A121" s="3"/>
      <c r="B121" s="60" t="s">
        <v>32</v>
      </c>
      <c r="C121" s="60"/>
      <c r="D121" s="60"/>
      <c r="E121" s="60"/>
      <c r="F121" s="60"/>
    </row>
  </sheetData>
  <mergeCells count="34">
    <mergeCell ref="B116:F116"/>
    <mergeCell ref="A1:F1"/>
    <mergeCell ref="A5:A7"/>
    <mergeCell ref="B5:B7"/>
    <mergeCell ref="C5:C7"/>
    <mergeCell ref="D5:D6"/>
    <mergeCell ref="E5:E7"/>
    <mergeCell ref="F5:F7"/>
    <mergeCell ref="C106:D106"/>
    <mergeCell ref="E106:F106"/>
    <mergeCell ref="C107:D107"/>
    <mergeCell ref="E107:F107"/>
    <mergeCell ref="C108:D108"/>
    <mergeCell ref="E108:F108"/>
    <mergeCell ref="A8:F8"/>
    <mergeCell ref="A55:E55"/>
    <mergeCell ref="B121:F121"/>
    <mergeCell ref="B120:F120"/>
    <mergeCell ref="A119:F119"/>
    <mergeCell ref="B118:F118"/>
    <mergeCell ref="A117:F117"/>
    <mergeCell ref="A105:E105"/>
    <mergeCell ref="A102:F102"/>
    <mergeCell ref="A51:F51"/>
    <mergeCell ref="A56:F56"/>
    <mergeCell ref="A9:F9"/>
    <mergeCell ref="A32:F32"/>
    <mergeCell ref="A110:F110"/>
    <mergeCell ref="A109:F109"/>
    <mergeCell ref="A115:F115"/>
    <mergeCell ref="A114:F114"/>
    <mergeCell ref="A113:F113"/>
    <mergeCell ref="B112:F112"/>
    <mergeCell ref="A111:F111"/>
  </mergeCells>
  <phoneticPr fontId="3" type="noConversion"/>
  <conditionalFormatting sqref="A32">
    <cfRule type="cellIs" dxfId="7" priority="263" stopIfTrue="1" operator="equal">
      <formula>0</formula>
    </cfRule>
  </conditionalFormatting>
  <conditionalFormatting sqref="A51">
    <cfRule type="cellIs" dxfId="6" priority="225" stopIfTrue="1" operator="equal">
      <formula>0</formula>
    </cfRule>
  </conditionalFormatting>
  <conditionalFormatting sqref="A102">
    <cfRule type="cellIs" dxfId="5" priority="134" stopIfTrue="1" operator="equal">
      <formula>0</formula>
    </cfRule>
  </conditionalFormatting>
  <conditionalFormatting sqref="C13:C15 D11:D15">
    <cfRule type="cellIs" dxfId="4" priority="26" stopIfTrue="1" operator="equal">
      <formula>0</formula>
    </cfRule>
  </conditionalFormatting>
  <conditionalFormatting sqref="D23:D31">
    <cfRule type="cellIs" dxfId="3" priority="25" stopIfTrue="1" operator="equal">
      <formula>0</formula>
    </cfRule>
  </conditionalFormatting>
  <conditionalFormatting sqref="C37:C38 D33:D50">
    <cfRule type="cellIs" dxfId="2" priority="24" stopIfTrue="1" operator="equal">
      <formula>0</formula>
    </cfRule>
  </conditionalFormatting>
  <conditionalFormatting sqref="B64">
    <cfRule type="cellIs" dxfId="1" priority="2" stopIfTrue="1" operator="equal">
      <formula>0</formula>
    </cfRule>
  </conditionalFormatting>
  <conditionalFormatting sqref="B6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0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2023-01-05T11:57:14Z</dcterms:modified>
</cp:coreProperties>
</file>